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Consos" sheetId="1" r:id="rId1"/>
    <sheet name="Graphique Conso" sheetId="2" r:id="rId2"/>
    <sheet name="Cout d'entretien" sheetId="3" r:id="rId3"/>
  </sheets>
  <definedNames>
    <definedName name="_xlnm.Print_Area" localSheetId="0">'Consos'!$A$1:$I$20</definedName>
    <definedName name="_xlnm.Print_Area" localSheetId="2">'Cout d''entretien'!$A$1:$F$22</definedName>
  </definedNames>
  <calcPr fullCalcOnLoad="1"/>
</workbook>
</file>

<file path=xl/sharedStrings.xml><?xml version="1.0" encoding="utf-8"?>
<sst xmlns="http://schemas.openxmlformats.org/spreadsheetml/2006/main" count="37" uniqueCount="37">
  <si>
    <t>Date</t>
  </si>
  <si>
    <t>Litres</t>
  </si>
  <si>
    <t>Conso (l/100km)</t>
  </si>
  <si>
    <t>Prix (Euros)</t>
  </si>
  <si>
    <t>Kms Total</t>
  </si>
  <si>
    <t>Kms Parcourus</t>
  </si>
  <si>
    <t>Consommations SCOOTER KYMCO Grand Dink 125</t>
  </si>
  <si>
    <t>Cout d'entretien Scooter Kymco Grand Dink 125</t>
  </si>
  <si>
    <t>Achat</t>
  </si>
  <si>
    <t>Credit</t>
  </si>
  <si>
    <t>Prix/L (Euros)</t>
  </si>
  <si>
    <t>Opération</t>
  </si>
  <si>
    <t>Cout Total :</t>
  </si>
  <si>
    <t>Pack Hiver</t>
  </si>
  <si>
    <t>Top-Case</t>
  </si>
  <si>
    <t>Support TC</t>
  </si>
  <si>
    <t>Mise à la route (WW)</t>
  </si>
  <si>
    <t>Cout (Euros)</t>
  </si>
  <si>
    <t>Carburant :</t>
  </si>
  <si>
    <t>Gants (Wex Alaska)</t>
  </si>
  <si>
    <t>Euros</t>
  </si>
  <si>
    <t>Francs</t>
  </si>
  <si>
    <t>Achat + Entretien :</t>
  </si>
  <si>
    <t>Assurance</t>
  </si>
  <si>
    <t>Feu Stop Top Case</t>
  </si>
  <si>
    <t>Dosseret Top Case</t>
  </si>
  <si>
    <t>Blouson Teflon</t>
  </si>
  <si>
    <t>Carte IDF Pocket Paris</t>
  </si>
  <si>
    <t>Conso Moyenne (l/100km)</t>
  </si>
  <si>
    <t>Révision 1000 Kms (936 kms réels)</t>
  </si>
  <si>
    <t>Blouson Ixon</t>
  </si>
  <si>
    <t>Gants Eté Bykes</t>
  </si>
  <si>
    <t>Révision 2500 Kms (2650 kms réels)</t>
  </si>
  <si>
    <t>Assurance 2003</t>
  </si>
  <si>
    <t>Casque Passager (Shark XRS Image)</t>
  </si>
  <si>
    <t>Carte Grise</t>
  </si>
  <si>
    <t>Casque Pilote (Shark S600 Air Black Racer)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</si>
</sst>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</numFmts>
  <fonts count="8">
    <font>
      <sz val="10"/>
      <name val="Arial"/>
      <family val="0"/>
    </font>
    <font>
      <b/>
      <sz val="10"/>
      <name val="Comic Sans MS"/>
      <family val="4"/>
    </font>
    <font>
      <sz val="10"/>
      <name val="Comic Sans MS"/>
      <family val="4"/>
    </font>
    <font>
      <b/>
      <sz val="12"/>
      <name val="Comic Sans MS"/>
      <family val="4"/>
    </font>
    <font>
      <sz val="9.75"/>
      <name val="Arial"/>
      <family val="0"/>
    </font>
    <font>
      <sz val="8"/>
      <name val="Arial"/>
      <family val="0"/>
    </font>
    <font>
      <b/>
      <sz val="11.75"/>
      <name val="Arial"/>
      <family val="0"/>
    </font>
    <font>
      <b/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2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2" fontId="1" fillId="5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2" borderId="4" xfId="0" applyNumberFormat="1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2" fontId="1" fillId="5" borderId="6" xfId="0" applyNumberFormat="1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172" fontId="2" fillId="0" borderId="0" xfId="0" applyNumberFormat="1" applyFont="1" applyAlignment="1">
      <alignment horizontal="centerContinuous" vertical="center"/>
    </xf>
    <xf numFmtId="172" fontId="2" fillId="0" borderId="0" xfId="0" applyNumberFormat="1" applyFont="1" applyAlignment="1">
      <alignment/>
    </xf>
    <xf numFmtId="172" fontId="1" fillId="6" borderId="11" xfId="0" applyNumberFormat="1" applyFont="1" applyFill="1" applyBorder="1" applyAlignment="1">
      <alignment horizontal="center" vertical="center" wrapText="1"/>
    </xf>
    <xf numFmtId="172" fontId="2" fillId="6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7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9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4" xfId="0" applyFont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1" fillId="5" borderId="1" xfId="0" applyFont="1" applyFill="1" applyBorder="1" applyAlignment="1">
      <alignment/>
    </xf>
    <xf numFmtId="2" fontId="1" fillId="5" borderId="16" xfId="0" applyNumberFormat="1" applyFont="1" applyFill="1" applyBorder="1" applyAlignment="1">
      <alignment/>
    </xf>
    <xf numFmtId="0" fontId="1" fillId="5" borderId="17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2" fontId="1" fillId="2" borderId="6" xfId="0" applyNumberFormat="1" applyFont="1" applyFill="1" applyBorder="1" applyAlignment="1">
      <alignment/>
    </xf>
    <xf numFmtId="2" fontId="1" fillId="2" borderId="13" xfId="0" applyNumberFormat="1" applyFont="1" applyFill="1" applyBorder="1" applyAlignment="1">
      <alignment/>
    </xf>
    <xf numFmtId="0" fontId="1" fillId="3" borderId="18" xfId="0" applyFont="1" applyFill="1" applyBorder="1" applyAlignment="1">
      <alignment/>
    </xf>
    <xf numFmtId="0" fontId="1" fillId="3" borderId="19" xfId="0" applyFont="1" applyFill="1" applyBorder="1" applyAlignment="1">
      <alignment/>
    </xf>
    <xf numFmtId="0" fontId="1" fillId="3" borderId="2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2" fontId="1" fillId="2" borderId="3" xfId="0" applyNumberFormat="1" applyFont="1" applyFill="1" applyBorder="1" applyAlignment="1">
      <alignment/>
    </xf>
    <xf numFmtId="2" fontId="3" fillId="5" borderId="21" xfId="0" applyNumberFormat="1" applyFont="1" applyFill="1" applyBorder="1" applyAlignment="1">
      <alignment/>
    </xf>
    <xf numFmtId="2" fontId="3" fillId="2" borderId="14" xfId="0" applyNumberFormat="1" applyFont="1" applyFill="1" applyBorder="1" applyAlignment="1">
      <alignment/>
    </xf>
    <xf numFmtId="14" fontId="2" fillId="2" borderId="7" xfId="0" applyNumberFormat="1" applyFont="1" applyFill="1" applyBorder="1" applyAlignment="1">
      <alignment/>
    </xf>
    <xf numFmtId="2" fontId="1" fillId="6" borderId="2" xfId="0" applyNumberFormat="1" applyFont="1" applyFill="1" applyBorder="1" applyAlignment="1">
      <alignment horizontal="center" vertical="center" wrapText="1"/>
    </xf>
    <xf numFmtId="2" fontId="2" fillId="6" borderId="5" xfId="0" applyNumberFormat="1" applyFont="1" applyFill="1" applyBorder="1" applyAlignment="1">
      <alignment/>
    </xf>
    <xf numFmtId="2" fontId="2" fillId="6" borderId="8" xfId="0" applyNumberFormat="1" applyFont="1" applyFill="1" applyBorder="1" applyAlignment="1">
      <alignment/>
    </xf>
    <xf numFmtId="2" fontId="2" fillId="6" borderId="10" xfId="0" applyNumberFormat="1" applyFont="1" applyFill="1" applyBorder="1" applyAlignment="1">
      <alignment/>
    </xf>
    <xf numFmtId="2" fontId="1" fillId="5" borderId="22" xfId="0" applyNumberFormat="1" applyFont="1" applyFill="1" applyBorder="1" applyAlignment="1">
      <alignment/>
    </xf>
    <xf numFmtId="0" fontId="1" fillId="5" borderId="2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Conso Scooter</a:t>
            </a:r>
          </a:p>
        </c:rich>
      </c:tx>
      <c:layout/>
      <c:spPr>
        <a:noFill/>
        <a:ln>
          <a:noFill/>
        </a:ln>
      </c:spPr>
    </c:title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1315"/>
          <c:y val="0.17025"/>
          <c:w val="0.7085"/>
          <c:h val="0.65975"/>
        </c:manualLayout>
      </c:layout>
      <c:area3D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Consos!$A$4:$A$22</c:f>
              <c:strCache>
                <c:ptCount val="19"/>
                <c:pt idx="0">
                  <c:v>37325</c:v>
                </c:pt>
                <c:pt idx="1">
                  <c:v>37330</c:v>
                </c:pt>
                <c:pt idx="2">
                  <c:v>37331</c:v>
                </c:pt>
                <c:pt idx="3">
                  <c:v>37340</c:v>
                </c:pt>
                <c:pt idx="4">
                  <c:v>37362</c:v>
                </c:pt>
                <c:pt idx="5">
                  <c:v>37370</c:v>
                </c:pt>
                <c:pt idx="6">
                  <c:v>37397</c:v>
                </c:pt>
                <c:pt idx="7">
                  <c:v>37411</c:v>
                </c:pt>
                <c:pt idx="8">
                  <c:v>37423</c:v>
                </c:pt>
                <c:pt idx="9">
                  <c:v>37431</c:v>
                </c:pt>
                <c:pt idx="10">
                  <c:v>37447</c:v>
                </c:pt>
                <c:pt idx="11">
                  <c:v>37462</c:v>
                </c:pt>
                <c:pt idx="12">
                  <c:v>37489</c:v>
                </c:pt>
                <c:pt idx="13">
                  <c:v>37504</c:v>
                </c:pt>
                <c:pt idx="14">
                  <c:v>37534</c:v>
                </c:pt>
                <c:pt idx="15">
                  <c:v>37552</c:v>
                </c:pt>
                <c:pt idx="16">
                  <c:v>37568</c:v>
                </c:pt>
                <c:pt idx="17">
                  <c:v>37586</c:v>
                </c:pt>
                <c:pt idx="18">
                  <c:v>37627</c:v>
                </c:pt>
              </c:strCache>
            </c:strRef>
          </c:cat>
          <c:val>
            <c:numRef>
              <c:f>Consos!$G$4:$G$22</c:f>
              <c:numCache>
                <c:ptCount val="19"/>
                <c:pt idx="0">
                  <c:v>4.337240757439133</c:v>
                </c:pt>
                <c:pt idx="1">
                  <c:v>4.0633074935400515</c:v>
                </c:pt>
                <c:pt idx="2">
                  <c:v>3.1868131868131857</c:v>
                </c:pt>
                <c:pt idx="3">
                  <c:v>3.802395209580838</c:v>
                </c:pt>
                <c:pt idx="4">
                  <c:v>3.948896631823463</c:v>
                </c:pt>
                <c:pt idx="5">
                  <c:v>3.888566453859546</c:v>
                </c:pt>
                <c:pt idx="6">
                  <c:v>3.8288288288288284</c:v>
                </c:pt>
                <c:pt idx="7">
                  <c:v>4.061203319502075</c:v>
                </c:pt>
                <c:pt idx="8">
                  <c:v>3.878787878787879</c:v>
                </c:pt>
                <c:pt idx="9">
                  <c:v>4.001161440185829</c:v>
                </c:pt>
                <c:pt idx="10">
                  <c:v>3.602484472049689</c:v>
                </c:pt>
                <c:pt idx="11">
                  <c:v>3.9763779527559064</c:v>
                </c:pt>
                <c:pt idx="12">
                  <c:v>4.05977584059776</c:v>
                </c:pt>
                <c:pt idx="13">
                  <c:v>4.198924731182795</c:v>
                </c:pt>
                <c:pt idx="14">
                  <c:v>3.7228979375991558</c:v>
                </c:pt>
                <c:pt idx="15">
                  <c:v>3.2154340836012816</c:v>
                </c:pt>
                <c:pt idx="16">
                  <c:v>3.974113135186962</c:v>
                </c:pt>
                <c:pt idx="17">
                  <c:v>4.186946902654863</c:v>
                </c:pt>
                <c:pt idx="18">
                  <c:v>4.031046569854786</c:v>
                </c:pt>
              </c:numCache>
            </c:numRef>
          </c:val>
        </c:ser>
        <c:axId val="17027084"/>
        <c:axId val="19026029"/>
        <c:axId val="37016534"/>
      </c:area3DChart>
      <c:dateAx>
        <c:axId val="17027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9026029"/>
        <c:crosses val="autoZero"/>
        <c:auto val="0"/>
        <c:noMultiLvlLbl val="0"/>
      </c:dateAx>
      <c:valAx>
        <c:axId val="190260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Conso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27084"/>
        <c:crossesAt val="1"/>
        <c:crossBetween val="midCat"/>
        <c:dispUnits/>
      </c:valAx>
      <c:serAx>
        <c:axId val="3701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02602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25"/>
          <c:y val="0.49375"/>
        </c:manualLayout>
      </c:layout>
      <c:overlay val="0"/>
    </c:legend>
    <c:floo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72150"/>
    <xdr:graphicFrame>
      <xdr:nvGraphicFramePr>
        <xdr:cNvPr id="1" name="Chart 1"/>
        <xdr:cNvGraphicFramePr/>
      </xdr:nvGraphicFramePr>
      <xdr:xfrm>
        <a:off x="0" y="0"/>
        <a:ext cx="92868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2.140625" style="4" bestFit="1" customWidth="1"/>
    <col min="2" max="2" width="10.00390625" style="4" bestFit="1" customWidth="1"/>
    <col min="3" max="3" width="9.57421875" style="4" bestFit="1" customWidth="1"/>
    <col min="4" max="4" width="6.140625" style="4" bestFit="1" customWidth="1"/>
    <col min="5" max="5" width="7.28125" style="5" bestFit="1" customWidth="1"/>
    <col min="6" max="6" width="8.57421875" style="22" bestFit="1" customWidth="1"/>
    <col min="7" max="7" width="9.8515625" style="5" bestFit="1" customWidth="1"/>
    <col min="8" max="16384" width="11.421875" style="4" customWidth="1"/>
  </cols>
  <sheetData>
    <row r="1" spans="1:7" ht="16.5">
      <c r="A1" s="1" t="s">
        <v>6</v>
      </c>
      <c r="B1" s="2"/>
      <c r="C1" s="2"/>
      <c r="D1" s="2"/>
      <c r="E1" s="3"/>
      <c r="F1" s="21"/>
      <c r="G1" s="3"/>
    </row>
    <row r="2" ht="15.75" thickBot="1"/>
    <row r="3" spans="1:9" s="10" customFormat="1" ht="50.25" thickBot="1">
      <c r="A3" s="6" t="s">
        <v>0</v>
      </c>
      <c r="B3" s="7" t="s">
        <v>4</v>
      </c>
      <c r="C3" s="7" t="s">
        <v>5</v>
      </c>
      <c r="D3" s="8" t="s">
        <v>1</v>
      </c>
      <c r="E3" s="47" t="s">
        <v>3</v>
      </c>
      <c r="F3" s="23" t="s">
        <v>10</v>
      </c>
      <c r="G3" s="9" t="s">
        <v>2</v>
      </c>
      <c r="I3" s="52" t="s">
        <v>28</v>
      </c>
    </row>
    <row r="4" spans="1:9" ht="17.25" thickBot="1">
      <c r="A4" s="11">
        <v>37325</v>
      </c>
      <c r="B4" s="12">
        <v>110.9</v>
      </c>
      <c r="C4" s="12">
        <v>110.9</v>
      </c>
      <c r="D4" s="13">
        <v>4.81</v>
      </c>
      <c r="E4" s="48">
        <v>4.61</v>
      </c>
      <c r="F4" s="24">
        <f>E4/D4</f>
        <v>0.9584199584199585</v>
      </c>
      <c r="G4" s="14">
        <f>(D4/C4)*100</f>
        <v>4.337240757439133</v>
      </c>
      <c r="I4" s="51">
        <f>AVERAGE(G4:G24)</f>
        <v>3.9163324298238273</v>
      </c>
    </row>
    <row r="5" spans="1:7" ht="16.5">
      <c r="A5" s="46">
        <v>37330</v>
      </c>
      <c r="B5" s="16">
        <v>265.7</v>
      </c>
      <c r="C5" s="16">
        <f>B5-B4</f>
        <v>154.79999999999998</v>
      </c>
      <c r="D5" s="17">
        <v>6.29</v>
      </c>
      <c r="E5" s="49">
        <v>6.29</v>
      </c>
      <c r="F5" s="24">
        <v>1</v>
      </c>
      <c r="G5" s="14">
        <f aca="true" t="shared" si="0" ref="G5:G68">(D5/C5)*100</f>
        <v>4.0633074935400515</v>
      </c>
    </row>
    <row r="6" spans="1:7" ht="16.5">
      <c r="A6" s="46">
        <v>37331</v>
      </c>
      <c r="B6" s="16">
        <v>438.6</v>
      </c>
      <c r="C6" s="16">
        <f aca="true" t="shared" si="1" ref="C6:C69">B6-B5</f>
        <v>172.90000000000003</v>
      </c>
      <c r="D6" s="17">
        <v>5.51</v>
      </c>
      <c r="E6" s="49">
        <f>5.51*0.99</f>
        <v>5.454899999999999</v>
      </c>
      <c r="F6" s="24">
        <v>0.99</v>
      </c>
      <c r="G6" s="14">
        <f t="shared" si="0"/>
        <v>3.1868131868131857</v>
      </c>
    </row>
    <row r="7" spans="1:7" ht="16.5">
      <c r="A7" s="46">
        <v>37340</v>
      </c>
      <c r="B7" s="16">
        <v>605.6</v>
      </c>
      <c r="C7" s="16">
        <f t="shared" si="1"/>
        <v>167</v>
      </c>
      <c r="D7" s="17">
        <v>6.35</v>
      </c>
      <c r="E7" s="49">
        <v>6.41</v>
      </c>
      <c r="F7" s="24">
        <f aca="true" t="shared" si="2" ref="F7:F68">E7/D7</f>
        <v>1.0094488188976378</v>
      </c>
      <c r="G7" s="14">
        <f t="shared" si="0"/>
        <v>3.802395209580838</v>
      </c>
    </row>
    <row r="8" spans="1:7" ht="16.5">
      <c r="A8" s="46">
        <v>37362</v>
      </c>
      <c r="B8" s="16">
        <v>777.8</v>
      </c>
      <c r="C8" s="16">
        <f t="shared" si="1"/>
        <v>172.19999999999993</v>
      </c>
      <c r="D8" s="17">
        <v>6.8</v>
      </c>
      <c r="E8" s="49">
        <v>7.2</v>
      </c>
      <c r="F8" s="24">
        <f t="shared" si="2"/>
        <v>1.0588235294117647</v>
      </c>
      <c r="G8" s="14">
        <f t="shared" si="0"/>
        <v>3.948896631823463</v>
      </c>
    </row>
    <row r="9" spans="1:7" ht="16.5">
      <c r="A9" s="46">
        <v>37370</v>
      </c>
      <c r="B9" s="16">
        <v>950.1</v>
      </c>
      <c r="C9" s="16">
        <f t="shared" si="1"/>
        <v>172.30000000000007</v>
      </c>
      <c r="D9" s="17">
        <v>6.7</v>
      </c>
      <c r="E9" s="49">
        <v>7.2</v>
      </c>
      <c r="F9" s="24">
        <f t="shared" si="2"/>
        <v>1.0746268656716418</v>
      </c>
      <c r="G9" s="14">
        <f t="shared" si="0"/>
        <v>3.888566453859546</v>
      </c>
    </row>
    <row r="10" spans="1:7" ht="16.5">
      <c r="A10" s="46">
        <v>37397</v>
      </c>
      <c r="B10" s="16">
        <v>1127.7</v>
      </c>
      <c r="C10" s="16">
        <f t="shared" si="1"/>
        <v>177.60000000000002</v>
      </c>
      <c r="D10" s="17">
        <v>6.8</v>
      </c>
      <c r="E10" s="49">
        <v>7.41</v>
      </c>
      <c r="F10" s="24">
        <f t="shared" si="2"/>
        <v>1.0897058823529413</v>
      </c>
      <c r="G10" s="14">
        <f t="shared" si="0"/>
        <v>3.8288288288288284</v>
      </c>
    </row>
    <row r="11" spans="1:7" ht="16.5">
      <c r="A11" s="46">
        <v>37411</v>
      </c>
      <c r="B11" s="16">
        <v>1320.5</v>
      </c>
      <c r="C11" s="16">
        <f t="shared" si="1"/>
        <v>192.79999999999995</v>
      </c>
      <c r="D11" s="17">
        <v>7.83</v>
      </c>
      <c r="E11" s="49">
        <v>8.42</v>
      </c>
      <c r="F11" s="24">
        <f t="shared" si="2"/>
        <v>1.0753512132822478</v>
      </c>
      <c r="G11" s="14">
        <f t="shared" si="0"/>
        <v>4.061203319502075</v>
      </c>
    </row>
    <row r="12" spans="1:7" ht="16.5">
      <c r="A12" s="46">
        <v>37423</v>
      </c>
      <c r="B12" s="16">
        <v>1502</v>
      </c>
      <c r="C12" s="16">
        <f t="shared" si="1"/>
        <v>181.5</v>
      </c>
      <c r="D12" s="17">
        <v>7.04</v>
      </c>
      <c r="E12" s="49">
        <v>6.76</v>
      </c>
      <c r="F12" s="24">
        <f t="shared" si="2"/>
        <v>0.9602272727272727</v>
      </c>
      <c r="G12" s="14">
        <f t="shared" si="0"/>
        <v>3.878787878787879</v>
      </c>
    </row>
    <row r="13" spans="1:7" ht="16.5">
      <c r="A13" s="46">
        <v>37431</v>
      </c>
      <c r="B13" s="16">
        <v>1674.2</v>
      </c>
      <c r="C13" s="16">
        <f t="shared" si="1"/>
        <v>172.20000000000005</v>
      </c>
      <c r="D13" s="17">
        <v>6.89</v>
      </c>
      <c r="E13" s="49">
        <v>6.55</v>
      </c>
      <c r="F13" s="24">
        <f t="shared" si="2"/>
        <v>0.9506531204644413</v>
      </c>
      <c r="G13" s="14">
        <f t="shared" si="0"/>
        <v>4.001161440185829</v>
      </c>
    </row>
    <row r="14" spans="1:7" ht="16.5">
      <c r="A14" s="46">
        <v>37447</v>
      </c>
      <c r="B14" s="16">
        <v>1835.2</v>
      </c>
      <c r="C14" s="16">
        <f t="shared" si="1"/>
        <v>161</v>
      </c>
      <c r="D14" s="17">
        <v>5.8</v>
      </c>
      <c r="E14" s="49">
        <v>5.55</v>
      </c>
      <c r="F14" s="24">
        <f t="shared" si="2"/>
        <v>0.9568965517241379</v>
      </c>
      <c r="G14" s="14">
        <f t="shared" si="0"/>
        <v>3.602484472049689</v>
      </c>
    </row>
    <row r="15" spans="1:7" ht="16.5">
      <c r="A15" s="46">
        <v>37462</v>
      </c>
      <c r="B15" s="16">
        <v>2013</v>
      </c>
      <c r="C15" s="16">
        <f t="shared" si="1"/>
        <v>177.79999999999995</v>
      </c>
      <c r="D15" s="17">
        <v>7.07</v>
      </c>
      <c r="E15" s="49">
        <v>7.6</v>
      </c>
      <c r="F15" s="24">
        <f t="shared" si="2"/>
        <v>1.0749646393210748</v>
      </c>
      <c r="G15" s="14">
        <f t="shared" si="0"/>
        <v>3.9763779527559064</v>
      </c>
    </row>
    <row r="16" spans="1:7" ht="16.5">
      <c r="A16" s="46">
        <v>37489</v>
      </c>
      <c r="B16" s="16">
        <v>2173.6</v>
      </c>
      <c r="C16" s="16">
        <f t="shared" si="1"/>
        <v>160.5999999999999</v>
      </c>
      <c r="D16" s="17">
        <v>6.52</v>
      </c>
      <c r="E16" s="49">
        <v>7.23</v>
      </c>
      <c r="F16" s="24">
        <f t="shared" si="2"/>
        <v>1.1088957055214725</v>
      </c>
      <c r="G16" s="14">
        <f t="shared" si="0"/>
        <v>4.05977584059776</v>
      </c>
    </row>
    <row r="17" spans="1:7" ht="16.5">
      <c r="A17" s="46">
        <v>37504</v>
      </c>
      <c r="B17" s="16">
        <v>2359.6</v>
      </c>
      <c r="C17" s="16">
        <f t="shared" si="1"/>
        <v>186</v>
      </c>
      <c r="D17" s="17">
        <v>7.81</v>
      </c>
      <c r="E17" s="49">
        <f>D17*F17</f>
        <v>8.591000000000001</v>
      </c>
      <c r="F17" s="24">
        <v>1.1</v>
      </c>
      <c r="G17" s="14">
        <f t="shared" si="0"/>
        <v>4.198924731182795</v>
      </c>
    </row>
    <row r="18" spans="1:7" ht="16.5">
      <c r="A18" s="46">
        <v>37534</v>
      </c>
      <c r="B18" s="16">
        <v>2548.7</v>
      </c>
      <c r="C18" s="16">
        <f t="shared" si="1"/>
        <v>189.0999999999999</v>
      </c>
      <c r="D18" s="17">
        <v>7.04</v>
      </c>
      <c r="E18" s="49">
        <v>7.32</v>
      </c>
      <c r="F18" s="24">
        <f t="shared" si="2"/>
        <v>1.0397727272727273</v>
      </c>
      <c r="G18" s="14">
        <f t="shared" si="0"/>
        <v>3.7228979375991558</v>
      </c>
    </row>
    <row r="19" spans="1:7" ht="16.5">
      <c r="A19" s="46">
        <v>37552</v>
      </c>
      <c r="B19" s="16">
        <v>2766.4</v>
      </c>
      <c r="C19" s="16">
        <f t="shared" si="1"/>
        <v>217.70000000000027</v>
      </c>
      <c r="D19" s="17">
        <v>7</v>
      </c>
      <c r="E19" s="49">
        <v>7.83</v>
      </c>
      <c r="F19" s="24">
        <f t="shared" si="2"/>
        <v>1.1185714285714285</v>
      </c>
      <c r="G19" s="14">
        <f t="shared" si="0"/>
        <v>3.2154340836012816</v>
      </c>
    </row>
    <row r="20" spans="1:7" ht="16.5">
      <c r="A20" s="46">
        <v>37568</v>
      </c>
      <c r="B20" s="16">
        <v>2975</v>
      </c>
      <c r="C20" s="16">
        <f t="shared" si="1"/>
        <v>208.5999999999999</v>
      </c>
      <c r="D20" s="17">
        <v>8.29</v>
      </c>
      <c r="E20" s="49">
        <v>8.13</v>
      </c>
      <c r="F20" s="24">
        <f t="shared" si="2"/>
        <v>0.9806996381182149</v>
      </c>
      <c r="G20" s="14">
        <f t="shared" si="0"/>
        <v>3.974113135186962</v>
      </c>
    </row>
    <row r="21" spans="1:7" ht="16.5">
      <c r="A21" s="46">
        <v>37586</v>
      </c>
      <c r="B21" s="16">
        <v>3155.8</v>
      </c>
      <c r="C21" s="16">
        <f t="shared" si="1"/>
        <v>180.80000000000018</v>
      </c>
      <c r="D21" s="17">
        <v>7.57</v>
      </c>
      <c r="E21" s="49">
        <v>7.26</v>
      </c>
      <c r="F21" s="24">
        <f t="shared" si="2"/>
        <v>0.9590488771466313</v>
      </c>
      <c r="G21" s="14">
        <f t="shared" si="0"/>
        <v>4.186946902654863</v>
      </c>
    </row>
    <row r="22" spans="1:7" ht="16.5">
      <c r="A22" s="46">
        <v>37627</v>
      </c>
      <c r="B22" s="16">
        <v>3355.5</v>
      </c>
      <c r="C22" s="16">
        <f t="shared" si="1"/>
        <v>199.69999999999982</v>
      </c>
      <c r="D22" s="17">
        <v>8.05</v>
      </c>
      <c r="E22" s="49">
        <v>8.09</v>
      </c>
      <c r="F22" s="24">
        <f t="shared" si="2"/>
        <v>1.0049689440993788</v>
      </c>
      <c r="G22" s="14">
        <f t="shared" si="0"/>
        <v>4.031046569854786</v>
      </c>
    </row>
    <row r="23" spans="1:7" ht="16.5">
      <c r="A23" s="46">
        <v>37656</v>
      </c>
      <c r="B23" s="16">
        <v>3537.3</v>
      </c>
      <c r="C23" s="16">
        <f t="shared" si="1"/>
        <v>181.80000000000018</v>
      </c>
      <c r="D23" s="17">
        <v>7.54</v>
      </c>
      <c r="E23" s="49">
        <v>8.68</v>
      </c>
      <c r="F23" s="24">
        <f t="shared" si="2"/>
        <v>1.1511936339522546</v>
      </c>
      <c r="G23" s="14">
        <f t="shared" si="0"/>
        <v>4.147414741474143</v>
      </c>
    </row>
    <row r="24" spans="1:7" ht="16.5">
      <c r="A24" s="46">
        <v>37676</v>
      </c>
      <c r="B24" s="16">
        <v>3733</v>
      </c>
      <c r="C24" s="16">
        <f t="shared" si="1"/>
        <v>195.69999999999982</v>
      </c>
      <c r="D24" s="17">
        <f>E24/F24</f>
        <v>8.083121289228158</v>
      </c>
      <c r="E24" s="49">
        <v>9.53</v>
      </c>
      <c r="F24" s="24">
        <v>1.179</v>
      </c>
      <c r="G24" s="14">
        <f t="shared" si="0"/>
        <v>4.130363458982201</v>
      </c>
    </row>
    <row r="25" spans="1:7" ht="16.5">
      <c r="A25" s="15"/>
      <c r="B25" s="16"/>
      <c r="C25" s="16">
        <f t="shared" si="1"/>
        <v>-3733</v>
      </c>
      <c r="D25" s="17"/>
      <c r="E25" s="49"/>
      <c r="F25" s="24" t="e">
        <f t="shared" si="2"/>
        <v>#DIV/0!</v>
      </c>
      <c r="G25" s="14">
        <f t="shared" si="0"/>
        <v>0</v>
      </c>
    </row>
    <row r="26" spans="1:7" ht="16.5">
      <c r="A26" s="15"/>
      <c r="B26" s="16"/>
      <c r="C26" s="16">
        <f t="shared" si="1"/>
        <v>0</v>
      </c>
      <c r="D26" s="17"/>
      <c r="E26" s="49"/>
      <c r="F26" s="24" t="e">
        <f t="shared" si="2"/>
        <v>#DIV/0!</v>
      </c>
      <c r="G26" s="14" t="e">
        <f t="shared" si="0"/>
        <v>#DIV/0!</v>
      </c>
    </row>
    <row r="27" spans="1:7" ht="16.5">
      <c r="A27" s="15"/>
      <c r="B27" s="16"/>
      <c r="C27" s="16">
        <f t="shared" si="1"/>
        <v>0</v>
      </c>
      <c r="D27" s="17"/>
      <c r="E27" s="49"/>
      <c r="F27" s="24" t="e">
        <f t="shared" si="2"/>
        <v>#DIV/0!</v>
      </c>
      <c r="G27" s="14" t="e">
        <f t="shared" si="0"/>
        <v>#DIV/0!</v>
      </c>
    </row>
    <row r="28" spans="1:7" ht="16.5">
      <c r="A28" s="15"/>
      <c r="B28" s="16"/>
      <c r="C28" s="16">
        <f t="shared" si="1"/>
        <v>0</v>
      </c>
      <c r="D28" s="17"/>
      <c r="E28" s="49"/>
      <c r="F28" s="24" t="e">
        <f t="shared" si="2"/>
        <v>#DIV/0!</v>
      </c>
      <c r="G28" s="14" t="e">
        <f t="shared" si="0"/>
        <v>#DIV/0!</v>
      </c>
    </row>
    <row r="29" spans="1:7" ht="16.5">
      <c r="A29" s="15"/>
      <c r="B29" s="16"/>
      <c r="C29" s="16">
        <f t="shared" si="1"/>
        <v>0</v>
      </c>
      <c r="D29" s="17"/>
      <c r="E29" s="49"/>
      <c r="F29" s="24" t="e">
        <f t="shared" si="2"/>
        <v>#DIV/0!</v>
      </c>
      <c r="G29" s="14" t="e">
        <f t="shared" si="0"/>
        <v>#DIV/0!</v>
      </c>
    </row>
    <row r="30" spans="1:7" ht="16.5">
      <c r="A30" s="15"/>
      <c r="B30" s="16"/>
      <c r="C30" s="16">
        <f t="shared" si="1"/>
        <v>0</v>
      </c>
      <c r="D30" s="17"/>
      <c r="E30" s="49"/>
      <c r="F30" s="24" t="e">
        <f t="shared" si="2"/>
        <v>#DIV/0!</v>
      </c>
      <c r="G30" s="14" t="e">
        <f t="shared" si="0"/>
        <v>#DIV/0!</v>
      </c>
    </row>
    <row r="31" spans="1:7" ht="16.5">
      <c r="A31" s="15"/>
      <c r="B31" s="16"/>
      <c r="C31" s="16">
        <f t="shared" si="1"/>
        <v>0</v>
      </c>
      <c r="D31" s="17"/>
      <c r="E31" s="49"/>
      <c r="F31" s="24" t="e">
        <f t="shared" si="2"/>
        <v>#DIV/0!</v>
      </c>
      <c r="G31" s="14" t="e">
        <f t="shared" si="0"/>
        <v>#DIV/0!</v>
      </c>
    </row>
    <row r="32" spans="1:7" ht="16.5">
      <c r="A32" s="15"/>
      <c r="B32" s="16"/>
      <c r="C32" s="16">
        <f t="shared" si="1"/>
        <v>0</v>
      </c>
      <c r="D32" s="17"/>
      <c r="E32" s="49"/>
      <c r="F32" s="24" t="e">
        <f t="shared" si="2"/>
        <v>#DIV/0!</v>
      </c>
      <c r="G32" s="14" t="e">
        <f t="shared" si="0"/>
        <v>#DIV/0!</v>
      </c>
    </row>
    <row r="33" spans="1:7" ht="16.5">
      <c r="A33" s="15"/>
      <c r="B33" s="16"/>
      <c r="C33" s="16">
        <f t="shared" si="1"/>
        <v>0</v>
      </c>
      <c r="D33" s="17"/>
      <c r="E33" s="49"/>
      <c r="F33" s="24" t="e">
        <f t="shared" si="2"/>
        <v>#DIV/0!</v>
      </c>
      <c r="G33" s="14" t="e">
        <f t="shared" si="0"/>
        <v>#DIV/0!</v>
      </c>
    </row>
    <row r="34" spans="1:7" ht="16.5">
      <c r="A34" s="15"/>
      <c r="B34" s="16"/>
      <c r="C34" s="16">
        <f t="shared" si="1"/>
        <v>0</v>
      </c>
      <c r="D34" s="17"/>
      <c r="E34" s="49"/>
      <c r="F34" s="24" t="e">
        <f t="shared" si="2"/>
        <v>#DIV/0!</v>
      </c>
      <c r="G34" s="14" t="e">
        <f t="shared" si="0"/>
        <v>#DIV/0!</v>
      </c>
    </row>
    <row r="35" spans="1:7" ht="16.5">
      <c r="A35" s="15"/>
      <c r="B35" s="16"/>
      <c r="C35" s="16">
        <f t="shared" si="1"/>
        <v>0</v>
      </c>
      <c r="D35" s="17"/>
      <c r="E35" s="49"/>
      <c r="F35" s="24" t="e">
        <f t="shared" si="2"/>
        <v>#DIV/0!</v>
      </c>
      <c r="G35" s="14" t="e">
        <f t="shared" si="0"/>
        <v>#DIV/0!</v>
      </c>
    </row>
    <row r="36" spans="1:7" ht="16.5">
      <c r="A36" s="15"/>
      <c r="B36" s="16"/>
      <c r="C36" s="16">
        <f t="shared" si="1"/>
        <v>0</v>
      </c>
      <c r="D36" s="17"/>
      <c r="E36" s="49"/>
      <c r="F36" s="24" t="e">
        <f t="shared" si="2"/>
        <v>#DIV/0!</v>
      </c>
      <c r="G36" s="14" t="e">
        <f t="shared" si="0"/>
        <v>#DIV/0!</v>
      </c>
    </row>
    <row r="37" spans="1:7" ht="16.5">
      <c r="A37" s="15"/>
      <c r="B37" s="16"/>
      <c r="C37" s="16">
        <f t="shared" si="1"/>
        <v>0</v>
      </c>
      <c r="D37" s="17"/>
      <c r="E37" s="49"/>
      <c r="F37" s="24" t="e">
        <f t="shared" si="2"/>
        <v>#DIV/0!</v>
      </c>
      <c r="G37" s="14" t="e">
        <f t="shared" si="0"/>
        <v>#DIV/0!</v>
      </c>
    </row>
    <row r="38" spans="1:7" ht="16.5">
      <c r="A38" s="15"/>
      <c r="B38" s="16"/>
      <c r="C38" s="16">
        <f t="shared" si="1"/>
        <v>0</v>
      </c>
      <c r="D38" s="17"/>
      <c r="E38" s="49"/>
      <c r="F38" s="24" t="e">
        <f t="shared" si="2"/>
        <v>#DIV/0!</v>
      </c>
      <c r="G38" s="14" t="e">
        <f t="shared" si="0"/>
        <v>#DIV/0!</v>
      </c>
    </row>
    <row r="39" spans="1:7" ht="16.5">
      <c r="A39" s="15"/>
      <c r="B39" s="16"/>
      <c r="C39" s="16">
        <f t="shared" si="1"/>
        <v>0</v>
      </c>
      <c r="D39" s="17"/>
      <c r="E39" s="49"/>
      <c r="F39" s="24" t="e">
        <f t="shared" si="2"/>
        <v>#DIV/0!</v>
      </c>
      <c r="G39" s="14" t="e">
        <f t="shared" si="0"/>
        <v>#DIV/0!</v>
      </c>
    </row>
    <row r="40" spans="1:7" ht="16.5">
      <c r="A40" s="15"/>
      <c r="B40" s="16"/>
      <c r="C40" s="16">
        <f t="shared" si="1"/>
        <v>0</v>
      </c>
      <c r="D40" s="17"/>
      <c r="E40" s="49"/>
      <c r="F40" s="24" t="e">
        <f t="shared" si="2"/>
        <v>#DIV/0!</v>
      </c>
      <c r="G40" s="14" t="e">
        <f t="shared" si="0"/>
        <v>#DIV/0!</v>
      </c>
    </row>
    <row r="41" spans="1:7" ht="16.5">
      <c r="A41" s="15"/>
      <c r="B41" s="16"/>
      <c r="C41" s="16">
        <f t="shared" si="1"/>
        <v>0</v>
      </c>
      <c r="D41" s="17"/>
      <c r="E41" s="49"/>
      <c r="F41" s="24" t="e">
        <f t="shared" si="2"/>
        <v>#DIV/0!</v>
      </c>
      <c r="G41" s="14" t="e">
        <f t="shared" si="0"/>
        <v>#DIV/0!</v>
      </c>
    </row>
    <row r="42" spans="1:7" ht="16.5">
      <c r="A42" s="15"/>
      <c r="B42" s="16"/>
      <c r="C42" s="16">
        <f t="shared" si="1"/>
        <v>0</v>
      </c>
      <c r="D42" s="17"/>
      <c r="E42" s="49"/>
      <c r="F42" s="24" t="e">
        <f t="shared" si="2"/>
        <v>#DIV/0!</v>
      </c>
      <c r="G42" s="14" t="e">
        <f t="shared" si="0"/>
        <v>#DIV/0!</v>
      </c>
    </row>
    <row r="43" spans="1:7" ht="16.5">
      <c r="A43" s="15"/>
      <c r="B43" s="16"/>
      <c r="C43" s="16">
        <f t="shared" si="1"/>
        <v>0</v>
      </c>
      <c r="D43" s="17"/>
      <c r="E43" s="49"/>
      <c r="F43" s="24" t="e">
        <f t="shared" si="2"/>
        <v>#DIV/0!</v>
      </c>
      <c r="G43" s="14" t="e">
        <f t="shared" si="0"/>
        <v>#DIV/0!</v>
      </c>
    </row>
    <row r="44" spans="1:7" ht="16.5">
      <c r="A44" s="15"/>
      <c r="B44" s="16"/>
      <c r="C44" s="16">
        <f t="shared" si="1"/>
        <v>0</v>
      </c>
      <c r="D44" s="17"/>
      <c r="E44" s="49"/>
      <c r="F44" s="24" t="e">
        <f t="shared" si="2"/>
        <v>#DIV/0!</v>
      </c>
      <c r="G44" s="14" t="e">
        <f t="shared" si="0"/>
        <v>#DIV/0!</v>
      </c>
    </row>
    <row r="45" spans="1:7" ht="16.5">
      <c r="A45" s="15"/>
      <c r="B45" s="16"/>
      <c r="C45" s="16">
        <f t="shared" si="1"/>
        <v>0</v>
      </c>
      <c r="D45" s="17"/>
      <c r="E45" s="49"/>
      <c r="F45" s="24" t="e">
        <f t="shared" si="2"/>
        <v>#DIV/0!</v>
      </c>
      <c r="G45" s="14" t="e">
        <f t="shared" si="0"/>
        <v>#DIV/0!</v>
      </c>
    </row>
    <row r="46" spans="1:7" ht="16.5">
      <c r="A46" s="15"/>
      <c r="B46" s="16"/>
      <c r="C46" s="16">
        <f t="shared" si="1"/>
        <v>0</v>
      </c>
      <c r="D46" s="17"/>
      <c r="E46" s="49"/>
      <c r="F46" s="24" t="e">
        <f t="shared" si="2"/>
        <v>#DIV/0!</v>
      </c>
      <c r="G46" s="14" t="e">
        <f t="shared" si="0"/>
        <v>#DIV/0!</v>
      </c>
    </row>
    <row r="47" spans="1:7" ht="16.5">
      <c r="A47" s="15"/>
      <c r="B47" s="16"/>
      <c r="C47" s="16">
        <f t="shared" si="1"/>
        <v>0</v>
      </c>
      <c r="D47" s="17"/>
      <c r="E47" s="49"/>
      <c r="F47" s="24" t="e">
        <f t="shared" si="2"/>
        <v>#DIV/0!</v>
      </c>
      <c r="G47" s="14" t="e">
        <f t="shared" si="0"/>
        <v>#DIV/0!</v>
      </c>
    </row>
    <row r="48" spans="1:7" ht="16.5">
      <c r="A48" s="15"/>
      <c r="B48" s="16"/>
      <c r="C48" s="16">
        <f t="shared" si="1"/>
        <v>0</v>
      </c>
      <c r="D48" s="17"/>
      <c r="E48" s="49"/>
      <c r="F48" s="24" t="e">
        <f t="shared" si="2"/>
        <v>#DIV/0!</v>
      </c>
      <c r="G48" s="14" t="e">
        <f t="shared" si="0"/>
        <v>#DIV/0!</v>
      </c>
    </row>
    <row r="49" spans="1:7" ht="16.5">
      <c r="A49" s="15"/>
      <c r="B49" s="16"/>
      <c r="C49" s="16">
        <f t="shared" si="1"/>
        <v>0</v>
      </c>
      <c r="D49" s="17"/>
      <c r="E49" s="49"/>
      <c r="F49" s="24" t="e">
        <f t="shared" si="2"/>
        <v>#DIV/0!</v>
      </c>
      <c r="G49" s="14" t="e">
        <f t="shared" si="0"/>
        <v>#DIV/0!</v>
      </c>
    </row>
    <row r="50" spans="1:7" ht="16.5">
      <c r="A50" s="15"/>
      <c r="B50" s="16"/>
      <c r="C50" s="16">
        <f t="shared" si="1"/>
        <v>0</v>
      </c>
      <c r="D50" s="17"/>
      <c r="E50" s="49"/>
      <c r="F50" s="24" t="e">
        <f t="shared" si="2"/>
        <v>#DIV/0!</v>
      </c>
      <c r="G50" s="14" t="e">
        <f t="shared" si="0"/>
        <v>#DIV/0!</v>
      </c>
    </row>
    <row r="51" spans="1:7" ht="16.5">
      <c r="A51" s="15"/>
      <c r="B51" s="16"/>
      <c r="C51" s="16">
        <f t="shared" si="1"/>
        <v>0</v>
      </c>
      <c r="D51" s="17"/>
      <c r="E51" s="49"/>
      <c r="F51" s="24" t="e">
        <f t="shared" si="2"/>
        <v>#DIV/0!</v>
      </c>
      <c r="G51" s="14" t="e">
        <f t="shared" si="0"/>
        <v>#DIV/0!</v>
      </c>
    </row>
    <row r="52" spans="1:7" ht="16.5">
      <c r="A52" s="15"/>
      <c r="B52" s="16"/>
      <c r="C52" s="16">
        <f t="shared" si="1"/>
        <v>0</v>
      </c>
      <c r="D52" s="17"/>
      <c r="E52" s="49"/>
      <c r="F52" s="24" t="e">
        <f t="shared" si="2"/>
        <v>#DIV/0!</v>
      </c>
      <c r="G52" s="14" t="e">
        <f t="shared" si="0"/>
        <v>#DIV/0!</v>
      </c>
    </row>
    <row r="53" spans="1:7" ht="16.5">
      <c r="A53" s="15"/>
      <c r="B53" s="16"/>
      <c r="C53" s="16">
        <f t="shared" si="1"/>
        <v>0</v>
      </c>
      <c r="D53" s="17"/>
      <c r="E53" s="49"/>
      <c r="F53" s="24" t="e">
        <f t="shared" si="2"/>
        <v>#DIV/0!</v>
      </c>
      <c r="G53" s="14" t="e">
        <f t="shared" si="0"/>
        <v>#DIV/0!</v>
      </c>
    </row>
    <row r="54" spans="1:7" ht="16.5">
      <c r="A54" s="15"/>
      <c r="B54" s="16"/>
      <c r="C54" s="16">
        <f t="shared" si="1"/>
        <v>0</v>
      </c>
      <c r="D54" s="17"/>
      <c r="E54" s="49"/>
      <c r="F54" s="24" t="e">
        <f t="shared" si="2"/>
        <v>#DIV/0!</v>
      </c>
      <c r="G54" s="14" t="e">
        <f t="shared" si="0"/>
        <v>#DIV/0!</v>
      </c>
    </row>
    <row r="55" spans="1:7" ht="16.5">
      <c r="A55" s="15"/>
      <c r="B55" s="16"/>
      <c r="C55" s="16">
        <f t="shared" si="1"/>
        <v>0</v>
      </c>
      <c r="D55" s="17"/>
      <c r="E55" s="49"/>
      <c r="F55" s="24" t="e">
        <f t="shared" si="2"/>
        <v>#DIV/0!</v>
      </c>
      <c r="G55" s="14" t="e">
        <f t="shared" si="0"/>
        <v>#DIV/0!</v>
      </c>
    </row>
    <row r="56" spans="1:7" ht="16.5">
      <c r="A56" s="15"/>
      <c r="B56" s="16"/>
      <c r="C56" s="16">
        <f t="shared" si="1"/>
        <v>0</v>
      </c>
      <c r="D56" s="17"/>
      <c r="E56" s="49"/>
      <c r="F56" s="24" t="e">
        <f t="shared" si="2"/>
        <v>#DIV/0!</v>
      </c>
      <c r="G56" s="14" t="e">
        <f t="shared" si="0"/>
        <v>#DIV/0!</v>
      </c>
    </row>
    <row r="57" spans="1:7" ht="16.5">
      <c r="A57" s="15"/>
      <c r="B57" s="16"/>
      <c r="C57" s="16">
        <f t="shared" si="1"/>
        <v>0</v>
      </c>
      <c r="D57" s="17"/>
      <c r="E57" s="49"/>
      <c r="F57" s="24" t="e">
        <f t="shared" si="2"/>
        <v>#DIV/0!</v>
      </c>
      <c r="G57" s="14" t="e">
        <f t="shared" si="0"/>
        <v>#DIV/0!</v>
      </c>
    </row>
    <row r="58" spans="1:7" ht="16.5">
      <c r="A58" s="15"/>
      <c r="B58" s="16"/>
      <c r="C58" s="16">
        <f t="shared" si="1"/>
        <v>0</v>
      </c>
      <c r="D58" s="17"/>
      <c r="E58" s="49"/>
      <c r="F58" s="24" t="e">
        <f t="shared" si="2"/>
        <v>#DIV/0!</v>
      </c>
      <c r="G58" s="14" t="e">
        <f t="shared" si="0"/>
        <v>#DIV/0!</v>
      </c>
    </row>
    <row r="59" spans="1:7" ht="16.5">
      <c r="A59" s="15"/>
      <c r="B59" s="16"/>
      <c r="C59" s="16">
        <f t="shared" si="1"/>
        <v>0</v>
      </c>
      <c r="D59" s="17"/>
      <c r="E59" s="49"/>
      <c r="F59" s="24" t="e">
        <f t="shared" si="2"/>
        <v>#DIV/0!</v>
      </c>
      <c r="G59" s="14" t="e">
        <f t="shared" si="0"/>
        <v>#DIV/0!</v>
      </c>
    </row>
    <row r="60" spans="1:7" ht="16.5">
      <c r="A60" s="15"/>
      <c r="B60" s="16"/>
      <c r="C60" s="16">
        <f t="shared" si="1"/>
        <v>0</v>
      </c>
      <c r="D60" s="17"/>
      <c r="E60" s="49"/>
      <c r="F60" s="24" t="e">
        <f t="shared" si="2"/>
        <v>#DIV/0!</v>
      </c>
      <c r="G60" s="14" t="e">
        <f t="shared" si="0"/>
        <v>#DIV/0!</v>
      </c>
    </row>
    <row r="61" spans="1:7" ht="16.5">
      <c r="A61" s="15"/>
      <c r="B61" s="16"/>
      <c r="C61" s="16">
        <f t="shared" si="1"/>
        <v>0</v>
      </c>
      <c r="D61" s="17"/>
      <c r="E61" s="49"/>
      <c r="F61" s="24" t="e">
        <f t="shared" si="2"/>
        <v>#DIV/0!</v>
      </c>
      <c r="G61" s="14" t="e">
        <f t="shared" si="0"/>
        <v>#DIV/0!</v>
      </c>
    </row>
    <row r="62" spans="1:7" ht="16.5">
      <c r="A62" s="15"/>
      <c r="B62" s="16"/>
      <c r="C62" s="16">
        <f t="shared" si="1"/>
        <v>0</v>
      </c>
      <c r="D62" s="17"/>
      <c r="E62" s="49"/>
      <c r="F62" s="24" t="e">
        <f t="shared" si="2"/>
        <v>#DIV/0!</v>
      </c>
      <c r="G62" s="14" t="e">
        <f t="shared" si="0"/>
        <v>#DIV/0!</v>
      </c>
    </row>
    <row r="63" spans="1:7" ht="16.5">
      <c r="A63" s="15"/>
      <c r="B63" s="16"/>
      <c r="C63" s="16">
        <f t="shared" si="1"/>
        <v>0</v>
      </c>
      <c r="D63" s="17"/>
      <c r="E63" s="49"/>
      <c r="F63" s="24" t="e">
        <f t="shared" si="2"/>
        <v>#DIV/0!</v>
      </c>
      <c r="G63" s="14" t="e">
        <f t="shared" si="0"/>
        <v>#DIV/0!</v>
      </c>
    </row>
    <row r="64" spans="1:7" ht="16.5">
      <c r="A64" s="15"/>
      <c r="B64" s="16"/>
      <c r="C64" s="16">
        <f t="shared" si="1"/>
        <v>0</v>
      </c>
      <c r="D64" s="17"/>
      <c r="E64" s="49"/>
      <c r="F64" s="24" t="e">
        <f t="shared" si="2"/>
        <v>#DIV/0!</v>
      </c>
      <c r="G64" s="14" t="e">
        <f t="shared" si="0"/>
        <v>#DIV/0!</v>
      </c>
    </row>
    <row r="65" spans="1:7" ht="16.5">
      <c r="A65" s="15"/>
      <c r="B65" s="16"/>
      <c r="C65" s="16">
        <f t="shared" si="1"/>
        <v>0</v>
      </c>
      <c r="D65" s="17"/>
      <c r="E65" s="49"/>
      <c r="F65" s="24" t="e">
        <f t="shared" si="2"/>
        <v>#DIV/0!</v>
      </c>
      <c r="G65" s="14" t="e">
        <f t="shared" si="0"/>
        <v>#DIV/0!</v>
      </c>
    </row>
    <row r="66" spans="1:7" ht="16.5">
      <c r="A66" s="15"/>
      <c r="B66" s="16"/>
      <c r="C66" s="16">
        <f t="shared" si="1"/>
        <v>0</v>
      </c>
      <c r="D66" s="17"/>
      <c r="E66" s="49"/>
      <c r="F66" s="24" t="e">
        <f t="shared" si="2"/>
        <v>#DIV/0!</v>
      </c>
      <c r="G66" s="14" t="e">
        <f t="shared" si="0"/>
        <v>#DIV/0!</v>
      </c>
    </row>
    <row r="67" spans="1:7" ht="16.5">
      <c r="A67" s="15"/>
      <c r="B67" s="16"/>
      <c r="C67" s="16">
        <f t="shared" si="1"/>
        <v>0</v>
      </c>
      <c r="D67" s="17"/>
      <c r="E67" s="49"/>
      <c r="F67" s="24" t="e">
        <f t="shared" si="2"/>
        <v>#DIV/0!</v>
      </c>
      <c r="G67" s="14" t="e">
        <f t="shared" si="0"/>
        <v>#DIV/0!</v>
      </c>
    </row>
    <row r="68" spans="1:7" ht="16.5">
      <c r="A68" s="15"/>
      <c r="B68" s="16"/>
      <c r="C68" s="16">
        <f t="shared" si="1"/>
        <v>0</v>
      </c>
      <c r="D68" s="17"/>
      <c r="E68" s="49"/>
      <c r="F68" s="24" t="e">
        <f t="shared" si="2"/>
        <v>#DIV/0!</v>
      </c>
      <c r="G68" s="14" t="e">
        <f t="shared" si="0"/>
        <v>#DIV/0!</v>
      </c>
    </row>
    <row r="69" spans="1:7" ht="16.5">
      <c r="A69" s="15"/>
      <c r="B69" s="16"/>
      <c r="C69" s="16">
        <f t="shared" si="1"/>
        <v>0</v>
      </c>
      <c r="D69" s="17"/>
      <c r="E69" s="49"/>
      <c r="F69" s="24" t="e">
        <f aca="true" t="shared" si="3" ref="F69:F120">E69/D69</f>
        <v>#DIV/0!</v>
      </c>
      <c r="G69" s="14" t="e">
        <f aca="true" t="shared" si="4" ref="G69:G120">(D69/C69)*100</f>
        <v>#DIV/0!</v>
      </c>
    </row>
    <row r="70" spans="1:7" ht="16.5">
      <c r="A70" s="15"/>
      <c r="B70" s="16"/>
      <c r="C70" s="16">
        <f aca="true" t="shared" si="5" ref="C70:C120">B70-B69</f>
        <v>0</v>
      </c>
      <c r="D70" s="17"/>
      <c r="E70" s="49"/>
      <c r="F70" s="24" t="e">
        <f t="shared" si="3"/>
        <v>#DIV/0!</v>
      </c>
      <c r="G70" s="14" t="e">
        <f t="shared" si="4"/>
        <v>#DIV/0!</v>
      </c>
    </row>
    <row r="71" spans="1:7" ht="16.5">
      <c r="A71" s="15"/>
      <c r="B71" s="16"/>
      <c r="C71" s="16">
        <f t="shared" si="5"/>
        <v>0</v>
      </c>
      <c r="D71" s="17"/>
      <c r="E71" s="49"/>
      <c r="F71" s="24" t="e">
        <f t="shared" si="3"/>
        <v>#DIV/0!</v>
      </c>
      <c r="G71" s="14" t="e">
        <f t="shared" si="4"/>
        <v>#DIV/0!</v>
      </c>
    </row>
    <row r="72" spans="1:7" ht="16.5">
      <c r="A72" s="15"/>
      <c r="B72" s="16"/>
      <c r="C72" s="16">
        <f t="shared" si="5"/>
        <v>0</v>
      </c>
      <c r="D72" s="17"/>
      <c r="E72" s="49"/>
      <c r="F72" s="24" t="e">
        <f t="shared" si="3"/>
        <v>#DIV/0!</v>
      </c>
      <c r="G72" s="14" t="e">
        <f t="shared" si="4"/>
        <v>#DIV/0!</v>
      </c>
    </row>
    <row r="73" spans="1:7" ht="16.5">
      <c r="A73" s="15"/>
      <c r="B73" s="16"/>
      <c r="C73" s="16">
        <f t="shared" si="5"/>
        <v>0</v>
      </c>
      <c r="D73" s="17"/>
      <c r="E73" s="49"/>
      <c r="F73" s="24" t="e">
        <f t="shared" si="3"/>
        <v>#DIV/0!</v>
      </c>
      <c r="G73" s="14" t="e">
        <f t="shared" si="4"/>
        <v>#DIV/0!</v>
      </c>
    </row>
    <row r="74" spans="1:7" ht="16.5">
      <c r="A74" s="15"/>
      <c r="B74" s="16"/>
      <c r="C74" s="16">
        <f t="shared" si="5"/>
        <v>0</v>
      </c>
      <c r="D74" s="17"/>
      <c r="E74" s="49"/>
      <c r="F74" s="24" t="e">
        <f t="shared" si="3"/>
        <v>#DIV/0!</v>
      </c>
      <c r="G74" s="14" t="e">
        <f t="shared" si="4"/>
        <v>#DIV/0!</v>
      </c>
    </row>
    <row r="75" spans="1:7" ht="16.5">
      <c r="A75" s="15"/>
      <c r="B75" s="16"/>
      <c r="C75" s="16">
        <f t="shared" si="5"/>
        <v>0</v>
      </c>
      <c r="D75" s="17"/>
      <c r="E75" s="49"/>
      <c r="F75" s="24" t="e">
        <f t="shared" si="3"/>
        <v>#DIV/0!</v>
      </c>
      <c r="G75" s="14" t="e">
        <f t="shared" si="4"/>
        <v>#DIV/0!</v>
      </c>
    </row>
    <row r="76" spans="1:7" ht="16.5">
      <c r="A76" s="15"/>
      <c r="B76" s="16"/>
      <c r="C76" s="16">
        <f t="shared" si="5"/>
        <v>0</v>
      </c>
      <c r="D76" s="17"/>
      <c r="E76" s="49"/>
      <c r="F76" s="24" t="e">
        <f t="shared" si="3"/>
        <v>#DIV/0!</v>
      </c>
      <c r="G76" s="14" t="e">
        <f t="shared" si="4"/>
        <v>#DIV/0!</v>
      </c>
    </row>
    <row r="77" spans="1:7" ht="16.5">
      <c r="A77" s="15"/>
      <c r="B77" s="16"/>
      <c r="C77" s="16">
        <f t="shared" si="5"/>
        <v>0</v>
      </c>
      <c r="D77" s="17"/>
      <c r="E77" s="49"/>
      <c r="F77" s="24" t="e">
        <f t="shared" si="3"/>
        <v>#DIV/0!</v>
      </c>
      <c r="G77" s="14" t="e">
        <f t="shared" si="4"/>
        <v>#DIV/0!</v>
      </c>
    </row>
    <row r="78" spans="1:7" ht="16.5">
      <c r="A78" s="15"/>
      <c r="B78" s="16"/>
      <c r="C78" s="16">
        <f t="shared" si="5"/>
        <v>0</v>
      </c>
      <c r="D78" s="17"/>
      <c r="E78" s="49"/>
      <c r="F78" s="24" t="e">
        <f t="shared" si="3"/>
        <v>#DIV/0!</v>
      </c>
      <c r="G78" s="14" t="e">
        <f t="shared" si="4"/>
        <v>#DIV/0!</v>
      </c>
    </row>
    <row r="79" spans="1:7" ht="16.5">
      <c r="A79" s="15"/>
      <c r="B79" s="16"/>
      <c r="C79" s="16">
        <f t="shared" si="5"/>
        <v>0</v>
      </c>
      <c r="D79" s="17"/>
      <c r="E79" s="49"/>
      <c r="F79" s="24" t="e">
        <f t="shared" si="3"/>
        <v>#DIV/0!</v>
      </c>
      <c r="G79" s="14" t="e">
        <f t="shared" si="4"/>
        <v>#DIV/0!</v>
      </c>
    </row>
    <row r="80" spans="1:7" ht="16.5">
      <c r="A80" s="15"/>
      <c r="B80" s="16"/>
      <c r="C80" s="16">
        <f t="shared" si="5"/>
        <v>0</v>
      </c>
      <c r="D80" s="17"/>
      <c r="E80" s="49"/>
      <c r="F80" s="24" t="e">
        <f t="shared" si="3"/>
        <v>#DIV/0!</v>
      </c>
      <c r="G80" s="14" t="e">
        <f t="shared" si="4"/>
        <v>#DIV/0!</v>
      </c>
    </row>
    <row r="81" spans="1:7" ht="16.5">
      <c r="A81" s="15"/>
      <c r="B81" s="16"/>
      <c r="C81" s="16">
        <f t="shared" si="5"/>
        <v>0</v>
      </c>
      <c r="D81" s="17"/>
      <c r="E81" s="49"/>
      <c r="F81" s="24" t="e">
        <f t="shared" si="3"/>
        <v>#DIV/0!</v>
      </c>
      <c r="G81" s="14" t="e">
        <f t="shared" si="4"/>
        <v>#DIV/0!</v>
      </c>
    </row>
    <row r="82" spans="1:7" ht="16.5">
      <c r="A82" s="15"/>
      <c r="B82" s="16"/>
      <c r="C82" s="16">
        <f t="shared" si="5"/>
        <v>0</v>
      </c>
      <c r="D82" s="17"/>
      <c r="E82" s="49"/>
      <c r="F82" s="24" t="e">
        <f t="shared" si="3"/>
        <v>#DIV/0!</v>
      </c>
      <c r="G82" s="14" t="e">
        <f t="shared" si="4"/>
        <v>#DIV/0!</v>
      </c>
    </row>
    <row r="83" spans="1:7" ht="16.5">
      <c r="A83" s="15"/>
      <c r="B83" s="16"/>
      <c r="C83" s="16">
        <f t="shared" si="5"/>
        <v>0</v>
      </c>
      <c r="D83" s="17"/>
      <c r="E83" s="49"/>
      <c r="F83" s="24" t="e">
        <f t="shared" si="3"/>
        <v>#DIV/0!</v>
      </c>
      <c r="G83" s="14" t="e">
        <f t="shared" si="4"/>
        <v>#DIV/0!</v>
      </c>
    </row>
    <row r="84" spans="1:7" ht="16.5">
      <c r="A84" s="15"/>
      <c r="B84" s="16"/>
      <c r="C84" s="16">
        <f t="shared" si="5"/>
        <v>0</v>
      </c>
      <c r="D84" s="17"/>
      <c r="E84" s="49"/>
      <c r="F84" s="24" t="e">
        <f t="shared" si="3"/>
        <v>#DIV/0!</v>
      </c>
      <c r="G84" s="14" t="e">
        <f t="shared" si="4"/>
        <v>#DIV/0!</v>
      </c>
    </row>
    <row r="85" spans="1:7" ht="16.5">
      <c r="A85" s="15"/>
      <c r="B85" s="16"/>
      <c r="C85" s="16">
        <f t="shared" si="5"/>
        <v>0</v>
      </c>
      <c r="D85" s="17"/>
      <c r="E85" s="49"/>
      <c r="F85" s="24" t="e">
        <f t="shared" si="3"/>
        <v>#DIV/0!</v>
      </c>
      <c r="G85" s="14" t="e">
        <f t="shared" si="4"/>
        <v>#DIV/0!</v>
      </c>
    </row>
    <row r="86" spans="1:7" ht="16.5">
      <c r="A86" s="15"/>
      <c r="B86" s="16"/>
      <c r="C86" s="16">
        <f t="shared" si="5"/>
        <v>0</v>
      </c>
      <c r="D86" s="17"/>
      <c r="E86" s="49"/>
      <c r="F86" s="24" t="e">
        <f t="shared" si="3"/>
        <v>#DIV/0!</v>
      </c>
      <c r="G86" s="14" t="e">
        <f t="shared" si="4"/>
        <v>#DIV/0!</v>
      </c>
    </row>
    <row r="87" spans="1:7" ht="16.5">
      <c r="A87" s="15"/>
      <c r="B87" s="16"/>
      <c r="C87" s="16">
        <f t="shared" si="5"/>
        <v>0</v>
      </c>
      <c r="D87" s="17"/>
      <c r="E87" s="49"/>
      <c r="F87" s="24" t="e">
        <f t="shared" si="3"/>
        <v>#DIV/0!</v>
      </c>
      <c r="G87" s="14" t="e">
        <f t="shared" si="4"/>
        <v>#DIV/0!</v>
      </c>
    </row>
    <row r="88" spans="1:7" ht="16.5">
      <c r="A88" s="15"/>
      <c r="B88" s="16"/>
      <c r="C88" s="16">
        <f t="shared" si="5"/>
        <v>0</v>
      </c>
      <c r="D88" s="17"/>
      <c r="E88" s="49"/>
      <c r="F88" s="24" t="e">
        <f t="shared" si="3"/>
        <v>#DIV/0!</v>
      </c>
      <c r="G88" s="14" t="e">
        <f t="shared" si="4"/>
        <v>#DIV/0!</v>
      </c>
    </row>
    <row r="89" spans="1:7" ht="16.5">
      <c r="A89" s="15"/>
      <c r="B89" s="16"/>
      <c r="C89" s="16">
        <f t="shared" si="5"/>
        <v>0</v>
      </c>
      <c r="D89" s="17"/>
      <c r="E89" s="49"/>
      <c r="F89" s="24" t="e">
        <f t="shared" si="3"/>
        <v>#DIV/0!</v>
      </c>
      <c r="G89" s="14" t="e">
        <f t="shared" si="4"/>
        <v>#DIV/0!</v>
      </c>
    </row>
    <row r="90" spans="1:7" ht="16.5">
      <c r="A90" s="15"/>
      <c r="B90" s="16"/>
      <c r="C90" s="16">
        <f t="shared" si="5"/>
        <v>0</v>
      </c>
      <c r="D90" s="17"/>
      <c r="E90" s="49"/>
      <c r="F90" s="24" t="e">
        <f t="shared" si="3"/>
        <v>#DIV/0!</v>
      </c>
      <c r="G90" s="14" t="e">
        <f t="shared" si="4"/>
        <v>#DIV/0!</v>
      </c>
    </row>
    <row r="91" spans="1:7" ht="16.5">
      <c r="A91" s="15"/>
      <c r="B91" s="16"/>
      <c r="C91" s="16">
        <f t="shared" si="5"/>
        <v>0</v>
      </c>
      <c r="D91" s="17"/>
      <c r="E91" s="49"/>
      <c r="F91" s="24" t="e">
        <f t="shared" si="3"/>
        <v>#DIV/0!</v>
      </c>
      <c r="G91" s="14" t="e">
        <f t="shared" si="4"/>
        <v>#DIV/0!</v>
      </c>
    </row>
    <row r="92" spans="1:7" ht="16.5">
      <c r="A92" s="15"/>
      <c r="B92" s="16"/>
      <c r="C92" s="16">
        <f t="shared" si="5"/>
        <v>0</v>
      </c>
      <c r="D92" s="17"/>
      <c r="E92" s="49"/>
      <c r="F92" s="24" t="e">
        <f t="shared" si="3"/>
        <v>#DIV/0!</v>
      </c>
      <c r="G92" s="14" t="e">
        <f t="shared" si="4"/>
        <v>#DIV/0!</v>
      </c>
    </row>
    <row r="93" spans="1:7" ht="16.5">
      <c r="A93" s="15"/>
      <c r="B93" s="16"/>
      <c r="C93" s="16">
        <f t="shared" si="5"/>
        <v>0</v>
      </c>
      <c r="D93" s="17"/>
      <c r="E93" s="49"/>
      <c r="F93" s="24" t="e">
        <f t="shared" si="3"/>
        <v>#DIV/0!</v>
      </c>
      <c r="G93" s="14" t="e">
        <f t="shared" si="4"/>
        <v>#DIV/0!</v>
      </c>
    </row>
    <row r="94" spans="1:7" ht="16.5">
      <c r="A94" s="15"/>
      <c r="B94" s="16"/>
      <c r="C94" s="16">
        <f t="shared" si="5"/>
        <v>0</v>
      </c>
      <c r="D94" s="17"/>
      <c r="E94" s="49"/>
      <c r="F94" s="24" t="e">
        <f t="shared" si="3"/>
        <v>#DIV/0!</v>
      </c>
      <c r="G94" s="14" t="e">
        <f t="shared" si="4"/>
        <v>#DIV/0!</v>
      </c>
    </row>
    <row r="95" spans="1:7" ht="16.5">
      <c r="A95" s="15"/>
      <c r="B95" s="16"/>
      <c r="C95" s="16">
        <f t="shared" si="5"/>
        <v>0</v>
      </c>
      <c r="D95" s="17"/>
      <c r="E95" s="49"/>
      <c r="F95" s="24" t="e">
        <f t="shared" si="3"/>
        <v>#DIV/0!</v>
      </c>
      <c r="G95" s="14" t="e">
        <f t="shared" si="4"/>
        <v>#DIV/0!</v>
      </c>
    </row>
    <row r="96" spans="1:7" ht="16.5">
      <c r="A96" s="15"/>
      <c r="B96" s="16"/>
      <c r="C96" s="16">
        <f t="shared" si="5"/>
        <v>0</v>
      </c>
      <c r="D96" s="17"/>
      <c r="E96" s="49"/>
      <c r="F96" s="24" t="e">
        <f t="shared" si="3"/>
        <v>#DIV/0!</v>
      </c>
      <c r="G96" s="14" t="e">
        <f t="shared" si="4"/>
        <v>#DIV/0!</v>
      </c>
    </row>
    <row r="97" spans="1:7" ht="16.5">
      <c r="A97" s="15"/>
      <c r="B97" s="16"/>
      <c r="C97" s="16">
        <f t="shared" si="5"/>
        <v>0</v>
      </c>
      <c r="D97" s="17"/>
      <c r="E97" s="49"/>
      <c r="F97" s="24" t="e">
        <f t="shared" si="3"/>
        <v>#DIV/0!</v>
      </c>
      <c r="G97" s="14" t="e">
        <f t="shared" si="4"/>
        <v>#DIV/0!</v>
      </c>
    </row>
    <row r="98" spans="1:7" ht="16.5">
      <c r="A98" s="15"/>
      <c r="B98" s="16"/>
      <c r="C98" s="16">
        <f t="shared" si="5"/>
        <v>0</v>
      </c>
      <c r="D98" s="17"/>
      <c r="E98" s="49"/>
      <c r="F98" s="24" t="e">
        <f t="shared" si="3"/>
        <v>#DIV/0!</v>
      </c>
      <c r="G98" s="14" t="e">
        <f t="shared" si="4"/>
        <v>#DIV/0!</v>
      </c>
    </row>
    <row r="99" spans="1:7" ht="16.5">
      <c r="A99" s="15"/>
      <c r="B99" s="16"/>
      <c r="C99" s="16">
        <f t="shared" si="5"/>
        <v>0</v>
      </c>
      <c r="D99" s="17"/>
      <c r="E99" s="49"/>
      <c r="F99" s="24" t="e">
        <f t="shared" si="3"/>
        <v>#DIV/0!</v>
      </c>
      <c r="G99" s="14" t="e">
        <f t="shared" si="4"/>
        <v>#DIV/0!</v>
      </c>
    </row>
    <row r="100" spans="1:7" ht="16.5">
      <c r="A100" s="15"/>
      <c r="B100" s="16"/>
      <c r="C100" s="16">
        <f t="shared" si="5"/>
        <v>0</v>
      </c>
      <c r="D100" s="17"/>
      <c r="E100" s="49"/>
      <c r="F100" s="24" t="e">
        <f t="shared" si="3"/>
        <v>#DIV/0!</v>
      </c>
      <c r="G100" s="14" t="e">
        <f t="shared" si="4"/>
        <v>#DIV/0!</v>
      </c>
    </row>
    <row r="101" spans="1:7" ht="16.5">
      <c r="A101" s="15"/>
      <c r="B101" s="16"/>
      <c r="C101" s="16">
        <f t="shared" si="5"/>
        <v>0</v>
      </c>
      <c r="D101" s="17"/>
      <c r="E101" s="49"/>
      <c r="F101" s="24" t="e">
        <f t="shared" si="3"/>
        <v>#DIV/0!</v>
      </c>
      <c r="G101" s="14" t="e">
        <f t="shared" si="4"/>
        <v>#DIV/0!</v>
      </c>
    </row>
    <row r="102" spans="1:7" ht="16.5">
      <c r="A102" s="15"/>
      <c r="B102" s="16"/>
      <c r="C102" s="16">
        <f t="shared" si="5"/>
        <v>0</v>
      </c>
      <c r="D102" s="17"/>
      <c r="E102" s="49"/>
      <c r="F102" s="24" t="e">
        <f t="shared" si="3"/>
        <v>#DIV/0!</v>
      </c>
      <c r="G102" s="14" t="e">
        <f t="shared" si="4"/>
        <v>#DIV/0!</v>
      </c>
    </row>
    <row r="103" spans="1:7" ht="16.5">
      <c r="A103" s="15"/>
      <c r="B103" s="16"/>
      <c r="C103" s="16">
        <f t="shared" si="5"/>
        <v>0</v>
      </c>
      <c r="D103" s="17"/>
      <c r="E103" s="49"/>
      <c r="F103" s="24" t="e">
        <f t="shared" si="3"/>
        <v>#DIV/0!</v>
      </c>
      <c r="G103" s="14" t="e">
        <f t="shared" si="4"/>
        <v>#DIV/0!</v>
      </c>
    </row>
    <row r="104" spans="1:7" ht="16.5">
      <c r="A104" s="15"/>
      <c r="B104" s="16"/>
      <c r="C104" s="16">
        <f t="shared" si="5"/>
        <v>0</v>
      </c>
      <c r="D104" s="17"/>
      <c r="E104" s="49"/>
      <c r="F104" s="24" t="e">
        <f t="shared" si="3"/>
        <v>#DIV/0!</v>
      </c>
      <c r="G104" s="14" t="e">
        <f t="shared" si="4"/>
        <v>#DIV/0!</v>
      </c>
    </row>
    <row r="105" spans="1:7" ht="16.5">
      <c r="A105" s="15"/>
      <c r="B105" s="16"/>
      <c r="C105" s="16">
        <f t="shared" si="5"/>
        <v>0</v>
      </c>
      <c r="D105" s="17"/>
      <c r="E105" s="49"/>
      <c r="F105" s="24" t="e">
        <f t="shared" si="3"/>
        <v>#DIV/0!</v>
      </c>
      <c r="G105" s="14" t="e">
        <f t="shared" si="4"/>
        <v>#DIV/0!</v>
      </c>
    </row>
    <row r="106" spans="1:7" ht="16.5">
      <c r="A106" s="15"/>
      <c r="B106" s="16"/>
      <c r="C106" s="16">
        <f t="shared" si="5"/>
        <v>0</v>
      </c>
      <c r="D106" s="17"/>
      <c r="E106" s="49"/>
      <c r="F106" s="24" t="e">
        <f t="shared" si="3"/>
        <v>#DIV/0!</v>
      </c>
      <c r="G106" s="14" t="e">
        <f t="shared" si="4"/>
        <v>#DIV/0!</v>
      </c>
    </row>
    <row r="107" spans="1:7" ht="16.5">
      <c r="A107" s="15"/>
      <c r="B107" s="16"/>
      <c r="C107" s="16">
        <f t="shared" si="5"/>
        <v>0</v>
      </c>
      <c r="D107" s="17"/>
      <c r="E107" s="49"/>
      <c r="F107" s="24" t="e">
        <f t="shared" si="3"/>
        <v>#DIV/0!</v>
      </c>
      <c r="G107" s="14" t="e">
        <f t="shared" si="4"/>
        <v>#DIV/0!</v>
      </c>
    </row>
    <row r="108" spans="1:7" ht="16.5">
      <c r="A108" s="15"/>
      <c r="B108" s="16"/>
      <c r="C108" s="16">
        <f t="shared" si="5"/>
        <v>0</v>
      </c>
      <c r="D108" s="17"/>
      <c r="E108" s="49"/>
      <c r="F108" s="24" t="e">
        <f t="shared" si="3"/>
        <v>#DIV/0!</v>
      </c>
      <c r="G108" s="14" t="e">
        <f t="shared" si="4"/>
        <v>#DIV/0!</v>
      </c>
    </row>
    <row r="109" spans="1:7" ht="16.5">
      <c r="A109" s="15"/>
      <c r="B109" s="16"/>
      <c r="C109" s="16">
        <f t="shared" si="5"/>
        <v>0</v>
      </c>
      <c r="D109" s="17"/>
      <c r="E109" s="49"/>
      <c r="F109" s="24" t="e">
        <f t="shared" si="3"/>
        <v>#DIV/0!</v>
      </c>
      <c r="G109" s="14" t="e">
        <f t="shared" si="4"/>
        <v>#DIV/0!</v>
      </c>
    </row>
    <row r="110" spans="1:7" ht="16.5">
      <c r="A110" s="15"/>
      <c r="B110" s="16"/>
      <c r="C110" s="16">
        <f t="shared" si="5"/>
        <v>0</v>
      </c>
      <c r="D110" s="17"/>
      <c r="E110" s="49"/>
      <c r="F110" s="24" t="e">
        <f t="shared" si="3"/>
        <v>#DIV/0!</v>
      </c>
      <c r="G110" s="14" t="e">
        <f t="shared" si="4"/>
        <v>#DIV/0!</v>
      </c>
    </row>
    <row r="111" spans="1:7" ht="16.5">
      <c r="A111" s="15"/>
      <c r="B111" s="16"/>
      <c r="C111" s="16">
        <f t="shared" si="5"/>
        <v>0</v>
      </c>
      <c r="D111" s="17"/>
      <c r="E111" s="49"/>
      <c r="F111" s="24" t="e">
        <f t="shared" si="3"/>
        <v>#DIV/0!</v>
      </c>
      <c r="G111" s="14" t="e">
        <f t="shared" si="4"/>
        <v>#DIV/0!</v>
      </c>
    </row>
    <row r="112" spans="1:7" ht="16.5">
      <c r="A112" s="15"/>
      <c r="B112" s="16"/>
      <c r="C112" s="16">
        <f t="shared" si="5"/>
        <v>0</v>
      </c>
      <c r="D112" s="17"/>
      <c r="E112" s="49"/>
      <c r="F112" s="24" t="e">
        <f t="shared" si="3"/>
        <v>#DIV/0!</v>
      </c>
      <c r="G112" s="14" t="e">
        <f t="shared" si="4"/>
        <v>#DIV/0!</v>
      </c>
    </row>
    <row r="113" spans="1:7" ht="16.5">
      <c r="A113" s="15"/>
      <c r="B113" s="16"/>
      <c r="C113" s="16">
        <f t="shared" si="5"/>
        <v>0</v>
      </c>
      <c r="D113" s="17"/>
      <c r="E113" s="49"/>
      <c r="F113" s="24" t="e">
        <f t="shared" si="3"/>
        <v>#DIV/0!</v>
      </c>
      <c r="G113" s="14" t="e">
        <f t="shared" si="4"/>
        <v>#DIV/0!</v>
      </c>
    </row>
    <row r="114" spans="1:7" ht="16.5">
      <c r="A114" s="15"/>
      <c r="B114" s="16"/>
      <c r="C114" s="16">
        <f t="shared" si="5"/>
        <v>0</v>
      </c>
      <c r="D114" s="17"/>
      <c r="E114" s="49"/>
      <c r="F114" s="24" t="e">
        <f t="shared" si="3"/>
        <v>#DIV/0!</v>
      </c>
      <c r="G114" s="14" t="e">
        <f t="shared" si="4"/>
        <v>#DIV/0!</v>
      </c>
    </row>
    <row r="115" spans="1:7" ht="16.5">
      <c r="A115" s="15"/>
      <c r="B115" s="16"/>
      <c r="C115" s="16">
        <f t="shared" si="5"/>
        <v>0</v>
      </c>
      <c r="D115" s="17"/>
      <c r="E115" s="49"/>
      <c r="F115" s="24" t="e">
        <f t="shared" si="3"/>
        <v>#DIV/0!</v>
      </c>
      <c r="G115" s="14" t="e">
        <f t="shared" si="4"/>
        <v>#DIV/0!</v>
      </c>
    </row>
    <row r="116" spans="1:7" ht="16.5">
      <c r="A116" s="15"/>
      <c r="B116" s="16"/>
      <c r="C116" s="16">
        <f t="shared" si="5"/>
        <v>0</v>
      </c>
      <c r="D116" s="17"/>
      <c r="E116" s="49"/>
      <c r="F116" s="24" t="e">
        <f t="shared" si="3"/>
        <v>#DIV/0!</v>
      </c>
      <c r="G116" s="14" t="e">
        <f t="shared" si="4"/>
        <v>#DIV/0!</v>
      </c>
    </row>
    <row r="117" spans="1:7" ht="16.5">
      <c r="A117" s="15"/>
      <c r="B117" s="16"/>
      <c r="C117" s="16">
        <f t="shared" si="5"/>
        <v>0</v>
      </c>
      <c r="D117" s="17"/>
      <c r="E117" s="49"/>
      <c r="F117" s="24" t="e">
        <f t="shared" si="3"/>
        <v>#DIV/0!</v>
      </c>
      <c r="G117" s="14" t="e">
        <f t="shared" si="4"/>
        <v>#DIV/0!</v>
      </c>
    </row>
    <row r="118" spans="1:7" ht="16.5">
      <c r="A118" s="15"/>
      <c r="B118" s="16"/>
      <c r="C118" s="16">
        <f t="shared" si="5"/>
        <v>0</v>
      </c>
      <c r="D118" s="17"/>
      <c r="E118" s="49"/>
      <c r="F118" s="24" t="e">
        <f t="shared" si="3"/>
        <v>#DIV/0!</v>
      </c>
      <c r="G118" s="14" t="e">
        <f t="shared" si="4"/>
        <v>#DIV/0!</v>
      </c>
    </row>
    <row r="119" spans="1:7" ht="16.5">
      <c r="A119" s="15"/>
      <c r="B119" s="16"/>
      <c r="C119" s="16">
        <f t="shared" si="5"/>
        <v>0</v>
      </c>
      <c r="D119" s="17"/>
      <c r="E119" s="49"/>
      <c r="F119" s="24" t="e">
        <f t="shared" si="3"/>
        <v>#DIV/0!</v>
      </c>
      <c r="G119" s="14" t="e">
        <f t="shared" si="4"/>
        <v>#DIV/0!</v>
      </c>
    </row>
    <row r="120" spans="1:7" ht="17.25" thickBot="1">
      <c r="A120" s="18"/>
      <c r="B120" s="19"/>
      <c r="C120" s="16">
        <f t="shared" si="5"/>
        <v>0</v>
      </c>
      <c r="D120" s="20"/>
      <c r="E120" s="50"/>
      <c r="F120" s="24" t="e">
        <f t="shared" si="3"/>
        <v>#DIV/0!</v>
      </c>
      <c r="G120" s="14" t="e">
        <f t="shared" si="4"/>
        <v>#DIV/0!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workbookViewId="0" topLeftCell="A1">
      <selection activeCell="A12" sqref="A12"/>
    </sheetView>
  </sheetViews>
  <sheetFormatPr defaultColWidth="11.421875" defaultRowHeight="12.75"/>
  <cols>
    <col min="1" max="1" width="46.28125" style="4" bestFit="1" customWidth="1"/>
    <col min="2" max="2" width="12.140625" style="5" bestFit="1" customWidth="1"/>
    <col min="3" max="3" width="11.421875" style="4" customWidth="1"/>
    <col min="4" max="4" width="19.421875" style="4" bestFit="1" customWidth="1"/>
    <col min="5" max="5" width="11.57421875" style="4" bestFit="1" customWidth="1"/>
    <col min="6" max="6" width="12.28125" style="4" bestFit="1" customWidth="1"/>
    <col min="7" max="16384" width="11.421875" style="4" customWidth="1"/>
  </cols>
  <sheetData>
    <row r="1" ht="16.5">
      <c r="A1" s="25" t="s">
        <v>7</v>
      </c>
    </row>
    <row r="2" ht="15.75" thickBot="1"/>
    <row r="3" spans="1:6" ht="17.25" thickBot="1">
      <c r="A3" s="42" t="s">
        <v>11</v>
      </c>
      <c r="B3" s="43" t="s">
        <v>17</v>
      </c>
      <c r="D3" s="32"/>
      <c r="E3" s="33" t="s">
        <v>20</v>
      </c>
      <c r="F3" s="36" t="s">
        <v>21</v>
      </c>
    </row>
    <row r="4" spans="1:6" ht="16.5">
      <c r="A4" s="30" t="s">
        <v>8</v>
      </c>
      <c r="B4" s="31">
        <v>3500</v>
      </c>
      <c r="D4" s="39" t="s">
        <v>22</v>
      </c>
      <c r="E4" s="34">
        <f>SUM(B4:B120)</f>
        <v>5468.84</v>
      </c>
      <c r="F4" s="37">
        <f>E4*6.55957</f>
        <v>35873.2387988</v>
      </c>
    </row>
    <row r="5" spans="1:6" ht="16.5">
      <c r="A5" s="26" t="s">
        <v>9</v>
      </c>
      <c r="B5" s="27">
        <v>358.6</v>
      </c>
      <c r="D5" s="40" t="s">
        <v>18</v>
      </c>
      <c r="E5" s="35">
        <f>SUM(Consos!E4:E120)</f>
        <v>152.1159</v>
      </c>
      <c r="F5" s="38">
        <f>E5*6.55957</f>
        <v>997.8148941630001</v>
      </c>
    </row>
    <row r="6" spans="1:6" ht="20.25" thickBot="1">
      <c r="A6" s="26" t="s">
        <v>13</v>
      </c>
      <c r="B6" s="27">
        <v>1</v>
      </c>
      <c r="D6" s="41" t="s">
        <v>12</v>
      </c>
      <c r="E6" s="44">
        <f>SUM(E4:E5)</f>
        <v>5620.9559</v>
      </c>
      <c r="F6" s="45">
        <f>E6*6.55957</f>
        <v>36871.053692962996</v>
      </c>
    </row>
    <row r="7" spans="1:2" ht="15">
      <c r="A7" s="26" t="s">
        <v>14</v>
      </c>
      <c r="B7" s="27">
        <v>97.6</v>
      </c>
    </row>
    <row r="8" spans="1:2" ht="15">
      <c r="A8" s="26" t="s">
        <v>15</v>
      </c>
      <c r="B8" s="27">
        <v>76.2</v>
      </c>
    </row>
    <row r="9" spans="1:2" ht="15">
      <c r="A9" s="26" t="s">
        <v>16</v>
      </c>
      <c r="B9" s="27">
        <v>0</v>
      </c>
    </row>
    <row r="10" spans="1:2" ht="15">
      <c r="A10" s="26" t="s">
        <v>34</v>
      </c>
      <c r="B10" s="27">
        <v>90</v>
      </c>
    </row>
    <row r="11" spans="1:2" ht="15">
      <c r="A11" s="26" t="s">
        <v>19</v>
      </c>
      <c r="B11" s="27">
        <v>29</v>
      </c>
    </row>
    <row r="12" spans="1:2" ht="15">
      <c r="A12" s="26" t="s">
        <v>36</v>
      </c>
      <c r="B12" s="27">
        <v>169</v>
      </c>
    </row>
    <row r="13" spans="1:2" ht="15">
      <c r="A13" s="26" t="s">
        <v>35</v>
      </c>
      <c r="B13" s="27">
        <v>15</v>
      </c>
    </row>
    <row r="14" spans="1:2" ht="15">
      <c r="A14" s="26" t="s">
        <v>23</v>
      </c>
      <c r="B14" s="27">
        <v>403</v>
      </c>
    </row>
    <row r="15" spans="1:2" ht="15">
      <c r="A15" s="26" t="s">
        <v>24</v>
      </c>
      <c r="B15" s="27">
        <v>36.5</v>
      </c>
    </row>
    <row r="16" spans="1:2" ht="15">
      <c r="A16" s="26" t="s">
        <v>25</v>
      </c>
      <c r="B16" s="27">
        <v>38.1</v>
      </c>
    </row>
    <row r="17" spans="1:2" ht="15">
      <c r="A17" s="26" t="s">
        <v>26</v>
      </c>
      <c r="B17" s="27">
        <v>76.06</v>
      </c>
    </row>
    <row r="18" spans="1:2" ht="15">
      <c r="A18" s="26" t="s">
        <v>27</v>
      </c>
      <c r="B18" s="27">
        <v>2.28</v>
      </c>
    </row>
    <row r="19" spans="1:2" ht="15">
      <c r="A19" s="26" t="s">
        <v>29</v>
      </c>
      <c r="B19" s="27">
        <v>30.5</v>
      </c>
    </row>
    <row r="20" spans="1:2" ht="15">
      <c r="A20" s="26" t="s">
        <v>30</v>
      </c>
      <c r="B20" s="27">
        <v>99</v>
      </c>
    </row>
    <row r="21" spans="1:2" ht="15">
      <c r="A21" s="26" t="s">
        <v>31</v>
      </c>
      <c r="B21" s="27">
        <v>18</v>
      </c>
    </row>
    <row r="22" spans="1:2" ht="15">
      <c r="A22" s="26" t="s">
        <v>32</v>
      </c>
      <c r="B22" s="27">
        <v>30</v>
      </c>
    </row>
    <row r="23" spans="1:2" ht="15">
      <c r="A23" s="26" t="s">
        <v>33</v>
      </c>
      <c r="B23" s="27">
        <v>399</v>
      </c>
    </row>
    <row r="24" spans="1:2" ht="15">
      <c r="A24" s="26"/>
      <c r="B24" s="27"/>
    </row>
    <row r="25" spans="1:2" ht="15">
      <c r="A25" s="26"/>
      <c r="B25" s="27"/>
    </row>
    <row r="26" spans="1:2" ht="15">
      <c r="A26" s="26"/>
      <c r="B26" s="27"/>
    </row>
    <row r="27" spans="1:2" ht="15">
      <c r="A27" s="26"/>
      <c r="B27" s="27"/>
    </row>
    <row r="28" spans="1:2" ht="15">
      <c r="A28" s="26"/>
      <c r="B28" s="27"/>
    </row>
    <row r="29" spans="1:2" ht="15">
      <c r="A29" s="26"/>
      <c r="B29" s="27"/>
    </row>
    <row r="30" spans="1:2" ht="15">
      <c r="A30" s="26"/>
      <c r="B30" s="27"/>
    </row>
    <row r="31" spans="1:2" ht="15">
      <c r="A31" s="26"/>
      <c r="B31" s="27"/>
    </row>
    <row r="32" spans="1:2" ht="15">
      <c r="A32" s="26"/>
      <c r="B32" s="27"/>
    </row>
    <row r="33" spans="1:2" ht="15">
      <c r="A33" s="26"/>
      <c r="B33" s="27"/>
    </row>
    <row r="34" spans="1:2" ht="15">
      <c r="A34" s="26"/>
      <c r="B34" s="27"/>
    </row>
    <row r="35" spans="1:2" ht="15">
      <c r="A35" s="26"/>
      <c r="B35" s="27"/>
    </row>
    <row r="36" spans="1:2" ht="15">
      <c r="A36" s="26"/>
      <c r="B36" s="27"/>
    </row>
    <row r="37" spans="1:2" ht="15">
      <c r="A37" s="26"/>
      <c r="B37" s="27"/>
    </row>
    <row r="38" spans="1:2" ht="15">
      <c r="A38" s="26"/>
      <c r="B38" s="27"/>
    </row>
    <row r="39" spans="1:2" ht="15">
      <c r="A39" s="26"/>
      <c r="B39" s="27"/>
    </row>
    <row r="40" spans="1:2" ht="15">
      <c r="A40" s="26"/>
      <c r="B40" s="27"/>
    </row>
    <row r="41" spans="1:2" ht="15">
      <c r="A41" s="26"/>
      <c r="B41" s="27"/>
    </row>
    <row r="42" spans="1:2" ht="15">
      <c r="A42" s="26"/>
      <c r="B42" s="27"/>
    </row>
    <row r="43" spans="1:2" ht="15">
      <c r="A43" s="26"/>
      <c r="B43" s="27"/>
    </row>
    <row r="44" spans="1:2" ht="15">
      <c r="A44" s="26"/>
      <c r="B44" s="27"/>
    </row>
    <row r="45" spans="1:2" ht="15">
      <c r="A45" s="26"/>
      <c r="B45" s="27"/>
    </row>
    <row r="46" spans="1:2" ht="15">
      <c r="A46" s="26"/>
      <c r="B46" s="27"/>
    </row>
    <row r="47" spans="1:2" ht="15">
      <c r="A47" s="26"/>
      <c r="B47" s="27"/>
    </row>
    <row r="48" spans="1:2" ht="15">
      <c r="A48" s="26"/>
      <c r="B48" s="27"/>
    </row>
    <row r="49" spans="1:2" ht="15">
      <c r="A49" s="26"/>
      <c r="B49" s="27"/>
    </row>
    <row r="50" spans="1:2" ht="15">
      <c r="A50" s="26"/>
      <c r="B50" s="27"/>
    </row>
    <row r="51" spans="1:2" ht="15">
      <c r="A51" s="26"/>
      <c r="B51" s="27"/>
    </row>
    <row r="52" spans="1:2" ht="15">
      <c r="A52" s="26"/>
      <c r="B52" s="27"/>
    </row>
    <row r="53" spans="1:2" ht="15">
      <c r="A53" s="26"/>
      <c r="B53" s="27"/>
    </row>
    <row r="54" spans="1:2" ht="15">
      <c r="A54" s="26"/>
      <c r="B54" s="27"/>
    </row>
    <row r="55" spans="1:2" ht="15">
      <c r="A55" s="26"/>
      <c r="B55" s="27"/>
    </row>
    <row r="56" spans="1:2" ht="15">
      <c r="A56" s="26"/>
      <c r="B56" s="27"/>
    </row>
    <row r="57" spans="1:2" ht="15">
      <c r="A57" s="26"/>
      <c r="B57" s="27"/>
    </row>
    <row r="58" spans="1:2" ht="15">
      <c r="A58" s="26"/>
      <c r="B58" s="27"/>
    </row>
    <row r="59" spans="1:2" ht="15">
      <c r="A59" s="26"/>
      <c r="B59" s="27"/>
    </row>
    <row r="60" spans="1:2" ht="15">
      <c r="A60" s="26"/>
      <c r="B60" s="27"/>
    </row>
    <row r="61" spans="1:2" ht="15">
      <c r="A61" s="26"/>
      <c r="B61" s="27"/>
    </row>
    <row r="62" spans="1:2" ht="15">
      <c r="A62" s="26"/>
      <c r="B62" s="27"/>
    </row>
    <row r="63" spans="1:2" ht="15">
      <c r="A63" s="26"/>
      <c r="B63" s="27"/>
    </row>
    <row r="64" spans="1:2" ht="15">
      <c r="A64" s="26"/>
      <c r="B64" s="27"/>
    </row>
    <row r="65" spans="1:2" ht="15">
      <c r="A65" s="26"/>
      <c r="B65" s="27"/>
    </row>
    <row r="66" spans="1:2" ht="15">
      <c r="A66" s="26"/>
      <c r="B66" s="27"/>
    </row>
    <row r="67" spans="1:2" ht="15">
      <c r="A67" s="26"/>
      <c r="B67" s="27"/>
    </row>
    <row r="68" spans="1:2" ht="15">
      <c r="A68" s="26"/>
      <c r="B68" s="27"/>
    </row>
    <row r="69" spans="1:2" ht="15">
      <c r="A69" s="26"/>
      <c r="B69" s="27"/>
    </row>
    <row r="70" spans="1:2" ht="15">
      <c r="A70" s="26"/>
      <c r="B70" s="27"/>
    </row>
    <row r="71" spans="1:2" ht="15">
      <c r="A71" s="26"/>
      <c r="B71" s="27"/>
    </row>
    <row r="72" spans="1:2" ht="15">
      <c r="A72" s="26"/>
      <c r="B72" s="27"/>
    </row>
    <row r="73" spans="1:2" ht="15">
      <c r="A73" s="26"/>
      <c r="B73" s="27"/>
    </row>
    <row r="74" spans="1:2" ht="15">
      <c r="A74" s="26"/>
      <c r="B74" s="27"/>
    </row>
    <row r="75" spans="1:2" ht="15">
      <c r="A75" s="26"/>
      <c r="B75" s="27"/>
    </row>
    <row r="76" spans="1:2" ht="15">
      <c r="A76" s="26"/>
      <c r="B76" s="27"/>
    </row>
    <row r="77" spans="1:2" ht="15">
      <c r="A77" s="26"/>
      <c r="B77" s="27"/>
    </row>
    <row r="78" spans="1:2" ht="15">
      <c r="A78" s="26"/>
      <c r="B78" s="27"/>
    </row>
    <row r="79" spans="1:2" ht="15">
      <c r="A79" s="26"/>
      <c r="B79" s="27"/>
    </row>
    <row r="80" spans="1:2" ht="15">
      <c r="A80" s="26"/>
      <c r="B80" s="27"/>
    </row>
    <row r="81" spans="1:2" ht="15">
      <c r="A81" s="26"/>
      <c r="B81" s="27"/>
    </row>
    <row r="82" spans="1:2" ht="15">
      <c r="A82" s="26"/>
      <c r="B82" s="27"/>
    </row>
    <row r="83" spans="1:2" ht="15">
      <c r="A83" s="26"/>
      <c r="B83" s="27"/>
    </row>
    <row r="84" spans="1:2" ht="15">
      <c r="A84" s="26"/>
      <c r="B84" s="27"/>
    </row>
    <row r="85" spans="1:2" ht="15">
      <c r="A85" s="26"/>
      <c r="B85" s="27"/>
    </row>
    <row r="86" spans="1:2" ht="15">
      <c r="A86" s="26"/>
      <c r="B86" s="27"/>
    </row>
    <row r="87" spans="1:2" ht="15">
      <c r="A87" s="26"/>
      <c r="B87" s="27"/>
    </row>
    <row r="88" spans="1:2" ht="15">
      <c r="A88" s="26"/>
      <c r="B88" s="27"/>
    </row>
    <row r="89" spans="1:2" ht="15">
      <c r="A89" s="26"/>
      <c r="B89" s="27"/>
    </row>
    <row r="90" spans="1:2" ht="15">
      <c r="A90" s="26"/>
      <c r="B90" s="27"/>
    </row>
    <row r="91" spans="1:2" ht="15">
      <c r="A91" s="26"/>
      <c r="B91" s="27"/>
    </row>
    <row r="92" spans="1:2" ht="15">
      <c r="A92" s="26"/>
      <c r="B92" s="27"/>
    </row>
    <row r="93" spans="1:2" ht="15">
      <c r="A93" s="26"/>
      <c r="B93" s="27"/>
    </row>
    <row r="94" spans="1:2" ht="15">
      <c r="A94" s="26"/>
      <c r="B94" s="27"/>
    </row>
    <row r="95" spans="1:2" ht="15">
      <c r="A95" s="26"/>
      <c r="B95" s="27"/>
    </row>
    <row r="96" spans="1:2" ht="15">
      <c r="A96" s="26"/>
      <c r="B96" s="27"/>
    </row>
    <row r="97" spans="1:2" ht="15">
      <c r="A97" s="26"/>
      <c r="B97" s="27"/>
    </row>
    <row r="98" spans="1:2" ht="15">
      <c r="A98" s="26"/>
      <c r="B98" s="27"/>
    </row>
    <row r="99" spans="1:2" ht="15">
      <c r="A99" s="26"/>
      <c r="B99" s="27"/>
    </row>
    <row r="100" spans="1:2" ht="15">
      <c r="A100" s="26"/>
      <c r="B100" s="27"/>
    </row>
    <row r="101" spans="1:2" ht="15">
      <c r="A101" s="26"/>
      <c r="B101" s="27"/>
    </row>
    <row r="102" spans="1:2" ht="15">
      <c r="A102" s="26"/>
      <c r="B102" s="27"/>
    </row>
    <row r="103" spans="1:2" ht="15">
      <c r="A103" s="26"/>
      <c r="B103" s="27"/>
    </row>
    <row r="104" spans="1:2" ht="15">
      <c r="A104" s="26"/>
      <c r="B104" s="27"/>
    </row>
    <row r="105" spans="1:2" ht="15">
      <c r="A105" s="26"/>
      <c r="B105" s="27"/>
    </row>
    <row r="106" spans="1:2" ht="15">
      <c r="A106" s="26"/>
      <c r="B106" s="27"/>
    </row>
    <row r="107" spans="1:2" ht="15">
      <c r="A107" s="26"/>
      <c r="B107" s="27"/>
    </row>
    <row r="108" spans="1:2" ht="15">
      <c r="A108" s="26"/>
      <c r="B108" s="27"/>
    </row>
    <row r="109" spans="1:2" ht="15">
      <c r="A109" s="26"/>
      <c r="B109" s="27"/>
    </row>
    <row r="110" spans="1:2" ht="15">
      <c r="A110" s="26"/>
      <c r="B110" s="27"/>
    </row>
    <row r="111" spans="1:2" ht="15">
      <c r="A111" s="26"/>
      <c r="B111" s="27"/>
    </row>
    <row r="112" spans="1:2" ht="15">
      <c r="A112" s="26"/>
      <c r="B112" s="27"/>
    </row>
    <row r="113" spans="1:2" ht="15">
      <c r="A113" s="26"/>
      <c r="B113" s="27"/>
    </row>
    <row r="114" spans="1:2" ht="15">
      <c r="A114" s="26"/>
      <c r="B114" s="27"/>
    </row>
    <row r="115" spans="1:2" ht="15">
      <c r="A115" s="26"/>
      <c r="B115" s="27"/>
    </row>
    <row r="116" spans="1:2" ht="15">
      <c r="A116" s="26"/>
      <c r="B116" s="27"/>
    </row>
    <row r="117" spans="1:2" ht="15">
      <c r="A117" s="26"/>
      <c r="B117" s="27"/>
    </row>
    <row r="118" spans="1:2" ht="15">
      <c r="A118" s="26"/>
      <c r="B118" s="27"/>
    </row>
    <row r="119" spans="1:2" ht="15">
      <c r="A119" s="26"/>
      <c r="B119" s="27"/>
    </row>
    <row r="120" spans="1:2" ht="15.75" thickBot="1">
      <c r="A120" s="28"/>
      <c r="B120" s="29"/>
    </row>
  </sheetData>
  <printOptions/>
  <pageMargins left="0.75" right="0.75" top="1" bottom="1" header="0.4921259845" footer="0.4921259845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2002-11-18T23:27:15Z</cp:lastPrinted>
  <dcterms:created xsi:type="dcterms:W3CDTF">2002-03-11T11:01:29Z</dcterms:created>
  <dcterms:modified xsi:type="dcterms:W3CDTF">2003-03-01T11:17:21Z</dcterms:modified>
  <cp:category/>
  <cp:version/>
  <cp:contentType/>
  <cp:contentStatus/>
</cp:coreProperties>
</file>